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LACIONS SINDICAIS\7 MESAS_E_COMISIÓNS\2025\10. Mesa sectorial 17.06.25\Doc enviada coa convocatoria\"/>
    </mc:Choice>
  </mc:AlternateContent>
  <xr:revisionPtr revIDLastSave="0" documentId="13_ncr:1_{D3B8CD7E-62A9-4A31-BD95-2EEBB6AD8FC6}" xr6:coauthVersionLast="47" xr6:coauthVersionMax="47" xr10:uidLastSave="{00000000-0000-0000-0000-000000000000}"/>
  <bookViews>
    <workbookView xWindow="-120" yWindow="-120" windowWidth="29040" windowHeight="15840" xr2:uid="{8F038ADD-27E5-40E0-82C8-012B5A7A2E3E}"/>
  </bookViews>
  <sheets>
    <sheet name="A CORUÑA" sheetId="1" r:id="rId1"/>
    <sheet name="FERROL" sheetId="2" r:id="rId2"/>
    <sheet name="SANTIAGO DE COMPOSTELA" sheetId="3" r:id="rId3"/>
    <sheet name="LUGO" sheetId="4" r:id="rId4"/>
    <sheet name="OURENSE" sheetId="5" r:id="rId5"/>
    <sheet name="PONTEVEDRA" sheetId="6" r:id="rId6"/>
    <sheet name="VIGO" sheetId="10" r:id="rId7"/>
  </sheets>
  <definedNames>
    <definedName name="_xlnm._FilterDatabase" localSheetId="0" hidden="1">'A CORUÑA'!$C$1:$C$82</definedName>
    <definedName name="_xlnm._FilterDatabase" localSheetId="1" hidden="1">FERROL!$C$1:$C$48</definedName>
    <definedName name="_xlnm._FilterDatabase" localSheetId="3" hidden="1">LUGO!$C$1:$C$43</definedName>
    <definedName name="_xlnm._FilterDatabase" localSheetId="4" hidden="1">OURENSE!$M$1:$M$41</definedName>
    <definedName name="_xlnm._FilterDatabase" localSheetId="5" hidden="1">PONTEVEDRA!$M$1:$M$43</definedName>
    <definedName name="_xlnm._FilterDatabase" localSheetId="2" hidden="1">'SANTIAGO DE COMPOSTELA'!$C$1:$C$46</definedName>
    <definedName name="_xlnm._FilterDatabase" localSheetId="6" hidden="1">VIGO!$C$1:$C$54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0" l="1"/>
  <c r="Q16" i="10"/>
  <c r="P16" i="10"/>
  <c r="S15" i="10"/>
  <c r="S14" i="10"/>
  <c r="S13" i="10"/>
  <c r="S12" i="10"/>
  <c r="S11" i="10"/>
  <c r="S10" i="10"/>
  <c r="S9" i="10"/>
  <c r="S8" i="10"/>
  <c r="S7" i="10"/>
  <c r="S6" i="10"/>
  <c r="S5" i="10"/>
  <c r="S4" i="10"/>
  <c r="R18" i="6"/>
  <c r="Q18" i="6"/>
  <c r="P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5" i="5"/>
  <c r="Q15" i="5"/>
  <c r="P15" i="5"/>
  <c r="S14" i="5"/>
  <c r="S13" i="5"/>
  <c r="S12" i="5"/>
  <c r="S11" i="5"/>
  <c r="S10" i="5"/>
  <c r="S9" i="5"/>
  <c r="S8" i="5"/>
  <c r="S7" i="5"/>
  <c r="S6" i="5"/>
  <c r="S5" i="5"/>
  <c r="S4" i="5"/>
  <c r="R16" i="4"/>
  <c r="Q16" i="4"/>
  <c r="P16" i="4"/>
  <c r="S15" i="4"/>
  <c r="S14" i="4"/>
  <c r="S13" i="4"/>
  <c r="S12" i="4"/>
  <c r="S11" i="4"/>
  <c r="S10" i="4"/>
  <c r="S9" i="4"/>
  <c r="S8" i="4"/>
  <c r="S7" i="4"/>
  <c r="S6" i="4"/>
  <c r="S5" i="4"/>
  <c r="S4" i="4"/>
  <c r="R14" i="3"/>
  <c r="Q14" i="3"/>
  <c r="P14" i="3"/>
  <c r="S13" i="3"/>
  <c r="S12" i="3"/>
  <c r="S11" i="3"/>
  <c r="S10" i="3"/>
  <c r="S9" i="3"/>
  <c r="S8" i="3"/>
  <c r="S7" i="3"/>
  <c r="S6" i="3"/>
  <c r="S5" i="3"/>
  <c r="S4" i="3"/>
  <c r="R19" i="1"/>
  <c r="Q19" i="1"/>
  <c r="P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R15" i="2"/>
  <c r="Q15" i="2"/>
  <c r="P15" i="2"/>
  <c r="S14" i="2"/>
  <c r="S13" i="2"/>
  <c r="S12" i="2"/>
  <c r="S11" i="2"/>
  <c r="S10" i="2"/>
  <c r="S9" i="2"/>
  <c r="S8" i="2"/>
  <c r="S7" i="2"/>
  <c r="S6" i="2"/>
  <c r="S15" i="2" l="1"/>
  <c r="S16" i="10"/>
  <c r="S18" i="6"/>
  <c r="S15" i="5"/>
  <c r="S16" i="4"/>
  <c r="S14" i="3"/>
  <c r="S19" i="1"/>
</calcChain>
</file>

<file path=xl/sharedStrings.xml><?xml version="1.0" encoding="utf-8"?>
<sst xmlns="http://schemas.openxmlformats.org/spreadsheetml/2006/main" count="1565" uniqueCount="207">
  <si>
    <t>CXPA</t>
  </si>
  <si>
    <t>CTPA</t>
  </si>
  <si>
    <t>CAX</t>
  </si>
  <si>
    <t>COD</t>
  </si>
  <si>
    <t>DENOMINACIÓN DO POSTO</t>
  </si>
  <si>
    <t>CXP</t>
  </si>
  <si>
    <t>CE</t>
  </si>
  <si>
    <t>TIPO DE POSTO</t>
  </si>
  <si>
    <t>CORPO</t>
  </si>
  <si>
    <t>FORMA DE PROVISIÓN</t>
  </si>
  <si>
    <t>REQUISITOS</t>
  </si>
  <si>
    <t>MÉRITOS</t>
  </si>
  <si>
    <t>OBS.</t>
  </si>
  <si>
    <t>Xenér.</t>
  </si>
  <si>
    <t>CT</t>
  </si>
  <si>
    <t>GA</t>
  </si>
  <si>
    <t>LOCALIDADE: OURENSE</t>
  </si>
  <si>
    <t>CENTRO DE DESTINO: SERVIZO COMÚN XERAL (SCX)</t>
  </si>
  <si>
    <t>CENTRO DE DESTINO: SERVIZO COMÚN DE EXECUCIÓN (SCEX)</t>
  </si>
  <si>
    <t>Sing.</t>
  </si>
  <si>
    <t>Xestión  - SCT TI Penal</t>
  </si>
  <si>
    <t>Tramitación - SCT TI Penal</t>
  </si>
  <si>
    <t>Xestión  - Actos de Comunicación</t>
  </si>
  <si>
    <t>Tramitación - Actos de Comunicación</t>
  </si>
  <si>
    <t>Auxilio - Actos de Comunicación</t>
  </si>
  <si>
    <t>Xestión  - SCEX Penal</t>
  </si>
  <si>
    <t>Tramitación - SCEX Penal</t>
  </si>
  <si>
    <t>Xestión  - SCT AP</t>
  </si>
  <si>
    <t>Tramitación - SCT AP</t>
  </si>
  <si>
    <t>LOCALIDADE: SANTIAGO DE COMPOSTELA</t>
  </si>
  <si>
    <t>LOCALIDADE: LUGO</t>
  </si>
  <si>
    <t>LOCALIDADE: PONTEVEDRA</t>
  </si>
  <si>
    <t>LOCALIDADE: FERROL</t>
  </si>
  <si>
    <t>Xestión  - Adxunto/a á Dirección</t>
  </si>
  <si>
    <t>Xestión  - SCX</t>
  </si>
  <si>
    <t>Tramitación - SCX</t>
  </si>
  <si>
    <t>Auxilio - SCX</t>
  </si>
  <si>
    <t xml:space="preserve">Xestión - SCEX </t>
  </si>
  <si>
    <t xml:space="preserve">Tramitación - SCEX </t>
  </si>
  <si>
    <t>CENTRO DE DESTINO: SERVIZO COMÚN DE TRAMITACIÓN DO TRIBUNAL DE INSTANCIA (SCT TI)</t>
  </si>
  <si>
    <t>CENTRO DE DESTINO: SERVIZO COMÚN DE TRAMITACIÓN DO TRIBUNAL DE INSTANCIA (SCT TI) E SERVIZO COMÚN DE TRAMITACIÓN DA AUDIENCIA PROVINCIAL (SCT AP)</t>
  </si>
  <si>
    <t>LOCALIDADE: A CORUÑA</t>
  </si>
  <si>
    <t>CENTRO DE DESTINO: SERVIZO COMÚN DE TRAMITACIÓN DO TRIBUNAL SUPERIOR DE XUSTIZA (SCT TSX)</t>
  </si>
  <si>
    <t>Xestión  - SCT TSX</t>
  </si>
  <si>
    <t>Tramitación - SCT TSX</t>
  </si>
  <si>
    <t>Xestión - SCT TI Civil, Familia, Mercantil, CA e Social</t>
  </si>
  <si>
    <t>Tramitación - SCT TI Civil, Familia, Mercantil, CA e Social</t>
  </si>
  <si>
    <t>Xestión - SCEX Civil, Familia, Mercantil, CA e Social</t>
  </si>
  <si>
    <t>Tramitación - SCEX Civil, Familia, Mercantil, CA e Social</t>
  </si>
  <si>
    <t>GA VSM</t>
  </si>
  <si>
    <t>Xestión  -  Rexistro - Repartición e Asuntos Xerais</t>
  </si>
  <si>
    <t>Tramitación - Rexistro - Repartición e Asuntos Xerais</t>
  </si>
  <si>
    <t>Auxilio - Rexistro - Repartición e Asuntos Xerais</t>
  </si>
  <si>
    <t>Xestión  - Rexistro - Repartición e Asuntos Xerais</t>
  </si>
  <si>
    <t>Auxilio - Rexistro - Repartición e  Asuntos Xerais</t>
  </si>
  <si>
    <t>Xestión  - Rexistro - Repartición e  Asuntos Xerais</t>
  </si>
  <si>
    <t>Tramitación - Rexistro - Repartición e  Asuntos  Xerais</t>
  </si>
  <si>
    <t>Auxilio - Rexistro - Repartición e  Asuntos  Xerais</t>
  </si>
  <si>
    <t>Xestión  - Rexistro - Repartición e Asuntos  Xerais</t>
  </si>
  <si>
    <t>Auxilio -  Rexistro - Repartición e Asuntos  Xerais</t>
  </si>
  <si>
    <t>Auxilio -Rexistro - Repartición e Asuntos Xerais</t>
  </si>
  <si>
    <t>Tramitación - Rexistro - Repartición e  Asuntos Xerais</t>
  </si>
  <si>
    <t>CENTRO DE DESTINO: SECRETARÍA DO GOBERNO</t>
  </si>
  <si>
    <t>LD</t>
  </si>
  <si>
    <t>VSM</t>
  </si>
  <si>
    <t xml:space="preserve">Xestión - SCT TI  CA e Social </t>
  </si>
  <si>
    <t>Xestión - SCT TI  Civil, Familia e Merc.</t>
  </si>
  <si>
    <t>Tramitación - SCT TI Civil, Familia e Merc.</t>
  </si>
  <si>
    <t xml:space="preserve">Tramitación - SCT TI  CA e Social </t>
  </si>
  <si>
    <t>Actos de comunicación</t>
  </si>
  <si>
    <t>Dispoñibilidade horaria</t>
  </si>
  <si>
    <t>Xestión  - Xefatura de equipo SCT TSXG</t>
  </si>
  <si>
    <t>Xestión  - Xefatura de equipo SCT AP</t>
  </si>
  <si>
    <t>Xestión  - Xefatura de equipo SCT TI Penal</t>
  </si>
  <si>
    <t xml:space="preserve">Xestión  - Xefatura de equipo SCT TI CA e Social </t>
  </si>
  <si>
    <t>Tramitación  - Xefatura de equipo SCT TI CA e Social</t>
  </si>
  <si>
    <t>Tramitación  - Xefatura de equipo SCT TI Penal</t>
  </si>
  <si>
    <t>Xestión  - Xefatura de Área  Rexistro - Repartición e Asuntos Xerais</t>
  </si>
  <si>
    <t>Xestión  - Xefatura de Área  Actos de Comunicación</t>
  </si>
  <si>
    <t>Tramitación  - Xefatura de equipo Rexistro - Repartición e Asuntos Xerais</t>
  </si>
  <si>
    <t>Auxilio  - Xefatura de equipo Rexistro - Repartición e Asuntos Xerais</t>
  </si>
  <si>
    <t>Tramitación  - Xefatura de equipo Actos de Comunicación</t>
  </si>
  <si>
    <t>Auxilio  - Xefatura de equipo Actos de Comunicación</t>
  </si>
  <si>
    <t>Xestión  - Xefatura de equipo SCEX Civil, Familia, Mercantil, CA e Social</t>
  </si>
  <si>
    <t>Xestión  - Xefatura de equipo SCEX Penal</t>
  </si>
  <si>
    <t>1101, 1102, 1104, 1105, 1106, 1202, 2001, 3101, 3102, 3105, 3106, 3107, 3114, 4001</t>
  </si>
  <si>
    <t>1104, 1108, 1202, 2001, 3105,3115, 4001</t>
  </si>
  <si>
    <t>1104, 1108, 1202, 3105, 3115, 4001</t>
  </si>
  <si>
    <t>1104, 1108, 1202, 3105, 3113, 3115, 4001</t>
  </si>
  <si>
    <t>1101, 1102, 1104, 1202, 2001, 3101, 3102, 3105, 3116, 4001</t>
  </si>
  <si>
    <t>Tramitación  - Xefatura de equipo SCX</t>
  </si>
  <si>
    <t>Auxilio  - Xefatura de equipo SCX</t>
  </si>
  <si>
    <t>Xestión  - Xefatura de equipo SCEX</t>
  </si>
  <si>
    <t>Xestión  - Xefatura de equipo SCT TI Civil, Familia, Mercantil, CA e Social</t>
  </si>
  <si>
    <t>1101, 1104,1202, 2001, 3101,  3105, 4001</t>
  </si>
  <si>
    <t xml:space="preserve"> 1104, 1105, 1106. 1202, 2001, 3105, 3106, 3107, 4001</t>
  </si>
  <si>
    <t xml:space="preserve"> 1102, 1104, 1202, 2001, 3102, 3105,  4001</t>
  </si>
  <si>
    <t>1101, 1104,1202, 3101,  3105, 4001</t>
  </si>
  <si>
    <t xml:space="preserve"> 1104, 1105, 1106. 1202, 3105, 3106, 3107, 4001</t>
  </si>
  <si>
    <t xml:space="preserve"> 1102, 1104, 1202, 3102, 3105,  4001</t>
  </si>
  <si>
    <t>1101, 1102, 1104, 1105, 1106, 1108, 1202, 2001, 3105, 3110, 3111, 4001</t>
  </si>
  <si>
    <t>1101, 1102, 1104, 1105, 1106, 1202, 3105, 3110, 3111, 4001</t>
  </si>
  <si>
    <t>1101, 1104, 1105, 1106,  1202, 2001, 3103,  3105, 3108, 3109, 4001</t>
  </si>
  <si>
    <t>1102, 1104, 1202, 2001, 3104, 3105,4001</t>
  </si>
  <si>
    <t>1101, 1104, 1105, 1106, 1202, 2001, 3101, 3105, 3106, 3107, 4001</t>
  </si>
  <si>
    <t>1102, 1104, 1202, 2001, 3102, 3105, 4001</t>
  </si>
  <si>
    <t>1101, 1102, 1104, 1105, 1106, 1108,1202, 2001, 3105, 3110, 3111, 3112, 4001</t>
  </si>
  <si>
    <t>Dispoñibilidade horaria. Postos localizados en Lugo.</t>
  </si>
  <si>
    <t>Dispoñibilidade horaria. Postos localizados en Ourense.</t>
  </si>
  <si>
    <t xml:space="preserve"> Dispoñibilidade horaria. Postos localizados en Pontevedra.</t>
  </si>
  <si>
    <t>Xestión  - Xefatura de Área - Actos de Comunicación</t>
  </si>
  <si>
    <t>Auxilio  - Xefatura de equipo - Actos de Comunicación</t>
  </si>
  <si>
    <t>Xestión - SG</t>
  </si>
  <si>
    <t>Tramitación - SG</t>
  </si>
  <si>
    <t>Auxilio  - SG</t>
  </si>
  <si>
    <t>Tramitación - SG na Coruña</t>
  </si>
  <si>
    <t>Tramitación - SG en Lugo</t>
  </si>
  <si>
    <t>Tramitación - SG en Ourense</t>
  </si>
  <si>
    <t>Tramitación - SG en Pontevedra</t>
  </si>
  <si>
    <t>1104, 1202, 3105, 3110, 3113, 4001</t>
  </si>
  <si>
    <t>1101, 1102, 1104, 1105, 1106, 1108,1202, 2001, 3105, 3112, 4001</t>
  </si>
  <si>
    <t>1101, 1102, 1104, 1105, 1106, 1108,1202, 3105, 3112, 4001</t>
  </si>
  <si>
    <t>1101, 1102, 1104, 1105, 1106, 1108, 1202, 3105, 3110, 3111, 3112, 4001</t>
  </si>
  <si>
    <t>1104, 1108, 1202, 3105, 3112, 4001</t>
  </si>
  <si>
    <t>1104, 1108,1202, 3105, 3110, 3112, 3113, 4001</t>
  </si>
  <si>
    <t>1101, 1102, 1104, 1105, 1106, 1202, 2001, 3103, 3104, 3105, 3108, 3109, 4001</t>
  </si>
  <si>
    <t>DOTACIÓN V2</t>
  </si>
  <si>
    <t>DOTACIÓN V3</t>
  </si>
  <si>
    <t>LOCALIDADE: VIGO</t>
  </si>
  <si>
    <t>PLANTILLA ACTUAL</t>
  </si>
  <si>
    <t>TOTAL</t>
  </si>
  <si>
    <t>XDO. PRIM. INSTANCIA (6)</t>
  </si>
  <si>
    <t>XDO. CONT-ADTVO. (1)</t>
  </si>
  <si>
    <t>XDO. SOCIAL (2)</t>
  </si>
  <si>
    <t>XDO. PENAL (2)</t>
  </si>
  <si>
    <t>XDO. INSTRUCIÓN (3)</t>
  </si>
  <si>
    <t>DECANATO.SCA</t>
  </si>
  <si>
    <t>DECANATO. NOTIFICACIÓNS E EMBARGOS</t>
  </si>
  <si>
    <t>DECANATO PRI</t>
  </si>
  <si>
    <t>DECANATO. ATENCIÓN Á CIDADANÍA</t>
  </si>
  <si>
    <t>TSXG (SG+S.APOIO+RR+3 SALAS)</t>
  </si>
  <si>
    <t>AUD. PROVINCIAL (5 + Secretaría+RR)</t>
  </si>
  <si>
    <t>XDO. PRIM. INSTANCIA (16)</t>
  </si>
  <si>
    <t>XDO. CONT-ADTVO. (4)</t>
  </si>
  <si>
    <t>XDO. SOCIAL (7)</t>
  </si>
  <si>
    <t>XDO. MERCANTIL (3)</t>
  </si>
  <si>
    <t>XDO. PENAL (6)</t>
  </si>
  <si>
    <t>XDO. INSTRUCIÓN (8)</t>
  </si>
  <si>
    <t>XDO. MENORES (1)</t>
  </si>
  <si>
    <t>XDO. VIXILANCIA PENITENCIARIA (1)</t>
  </si>
  <si>
    <t>XDO. VSM</t>
  </si>
  <si>
    <t xml:space="preserve">DECANATO </t>
  </si>
  <si>
    <t>Prazas amortizables eliminadas:</t>
  </si>
  <si>
    <t xml:space="preserve">AP Sección 3: 2 CXPA </t>
  </si>
  <si>
    <t>AP Sección 3: 1 CTPA</t>
  </si>
  <si>
    <t xml:space="preserve">AP Sección 4: 1 CTPA </t>
  </si>
  <si>
    <t xml:space="preserve">AP Sección 4: 1 CAX </t>
  </si>
  <si>
    <t>AP Sección 5: 1 CXPA</t>
  </si>
  <si>
    <t xml:space="preserve">AP Sección 5: 2 CTPA </t>
  </si>
  <si>
    <t>Xdo. Instrucción 2: 1 CXPA</t>
  </si>
  <si>
    <t>Xdo. Instrucción 4: 1 CXPA</t>
  </si>
  <si>
    <t>Xdo. Cont-Adtvo. 2: 1 CTPA</t>
  </si>
  <si>
    <t>Xdo. Cont-Adtvo. 3: 1 CTPA</t>
  </si>
  <si>
    <t>AUD. PROVINCIAL (1)</t>
  </si>
  <si>
    <t>XDO. CONT-ADTVO. (2)</t>
  </si>
  <si>
    <t>XDO. SOCIAL (4)</t>
  </si>
  <si>
    <t>DECANATO. NOTIFICACIÓNS E  EMBARGOS</t>
  </si>
  <si>
    <t>AUD. PROVINCIAL (2 + Secretaría)</t>
  </si>
  <si>
    <t>XDO. INSTRUCCIÓN (3)</t>
  </si>
  <si>
    <t>DECANATO. ATENCIÓN CIDADANÍA</t>
  </si>
  <si>
    <t xml:space="preserve">Xdo. Cont-Adtvo. 2: 1 CTPA  </t>
  </si>
  <si>
    <t>XDO. PRIM. INSTANCIA (7)</t>
  </si>
  <si>
    <t>AUD.PROV. SECCION N. 1 OURENSE: 1 CAX</t>
  </si>
  <si>
    <t xml:space="preserve">XDO.CONT-ADTVO N.1 OURENSE: 1 CTPA </t>
  </si>
  <si>
    <t>AUD. PROVINCIAL (4 + Secretaría+RR)</t>
  </si>
  <si>
    <t>XDO. PRIM. INSTANCIA (5)</t>
  </si>
  <si>
    <t>XDO. CONT-ADTVO. (3)</t>
  </si>
  <si>
    <t>XDO. MERCANTIL (2)</t>
  </si>
  <si>
    <t>XDO. PENAL (4)</t>
  </si>
  <si>
    <t>DECANATO. REXISTRO E REPARTICIÓN</t>
  </si>
  <si>
    <t>AP Sección 1: 1 CTPA</t>
  </si>
  <si>
    <t>AP Sección 2: 1 CXPA</t>
  </si>
  <si>
    <t xml:space="preserve">AP Sección 2: 1 CTPA </t>
  </si>
  <si>
    <t>AP Sección 3: 1 CXPA</t>
  </si>
  <si>
    <t xml:space="preserve">AP Sección 3: 1 CAX </t>
  </si>
  <si>
    <t>AP Sección 4: 1 CXPA</t>
  </si>
  <si>
    <t>AP Sección 4: 1 CTPA</t>
  </si>
  <si>
    <t>AP Secretaría: 1 CTPA</t>
  </si>
  <si>
    <t>AUD. PROVINCIAL (2)</t>
  </si>
  <si>
    <t>XDO. MERCANTIL (1)</t>
  </si>
  <si>
    <t>XDO. PENAL (3)</t>
  </si>
  <si>
    <t>AP Sección N 6: 1 CAX</t>
  </si>
  <si>
    <t>Xdo. Instancia N.5: 1 CTPA</t>
  </si>
  <si>
    <t>Xestión - SCT TI  Civil, Familia e Merc. (Equipo Familia)</t>
  </si>
  <si>
    <t>Tramitación - SCT TI Civil, Familia e Merc. (Equipo Familia)</t>
  </si>
  <si>
    <t>Xestión  - SCT TI (Equipo penal)</t>
  </si>
  <si>
    <t>Tramitación - SCT TI  (Equipo penal)</t>
  </si>
  <si>
    <t>Tramitación - SCT TI (Equipo penal)</t>
  </si>
  <si>
    <t>1101,  1104, 1105, 1106, 1202, 2001, 3101, 3105, 3106, 3107, 4001</t>
  </si>
  <si>
    <t>Xestión  - Xefatura de equipo SCT TI  Civil, Familia, Mercantil, CA e Social</t>
  </si>
  <si>
    <t>Xestión  - SCT TI (Equipo  Civil, Familia, Mercantil, CA e Social)</t>
  </si>
  <si>
    <t>Tramitación - SCT TI (Equipo  Civil, Familia, Mercantil, CA e Social)</t>
  </si>
  <si>
    <t xml:space="preserve"> 1102, 1104, 1202, 2001,  3102, 3105, 4001</t>
  </si>
  <si>
    <t>Xestión  - Xefatura de equipo SCT TI  Civil e Merc.</t>
  </si>
  <si>
    <t>Tramitación  - Xefatura de equipo SCT TI Civil e Merc.</t>
  </si>
  <si>
    <t>Xestión - SCT TI  Civil , Familia e Merc.</t>
  </si>
  <si>
    <t xml:space="preserve">Xestión  - Xefatura de equipo Familia. SCT TI Civil, Familia e Merc.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</si>
</sst>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Xunta Sans"/>
      <family val="3"/>
    </font>
    <font>
      <sz val="10"/>
      <color rgb="FF000000"/>
      <name val="Xunta Sans"/>
      <family val="3"/>
    </font>
    <font>
      <sz val="11"/>
      <color rgb="FFFF0000"/>
      <name val="Xunta Sans"/>
      <family val="3"/>
    </font>
    <font>
      <sz val="11"/>
      <color theme="1"/>
      <name val="Xunta Sans"/>
      <family val="3"/>
    </font>
    <font>
      <b/>
      <sz val="11"/>
      <color theme="1"/>
      <name val="Xunta Sans"/>
      <family val="3"/>
    </font>
    <font>
      <sz val="11"/>
      <name val="Xunta Sans"/>
      <family val="3"/>
    </font>
    <font>
      <b/>
      <sz val="14"/>
      <color rgb="FF000000"/>
      <name val="Xunta Sans"/>
      <family val="3"/>
    </font>
    <font>
      <sz val="8"/>
      <name val="Calibri"/>
      <family val="2"/>
      <scheme val="minor"/>
    </font>
    <font>
      <b/>
      <sz val="11"/>
      <color rgb="FF000000"/>
      <name val="Xunta Sans"/>
      <family val="3"/>
    </font>
    <font>
      <sz val="11"/>
      <color rgb="FF000000"/>
      <name val="Xunta Sans"/>
      <family val="3"/>
    </font>
    <font>
      <b/>
      <sz val="14"/>
      <color theme="1"/>
      <name val="Xunta Sans"/>
      <family val="3"/>
    </font>
    <font>
      <b/>
      <sz val="11"/>
      <name val="Xunta Sans"/>
      <family val="3"/>
    </font>
    <font>
      <b/>
      <sz val="11"/>
      <color rgb="FFFF0000"/>
      <name val="Xunta Sans"/>
      <family val="3"/>
    </font>
    <font>
      <sz val="11"/>
      <color theme="1"/>
      <name val="Calibri"/>
      <family val="2"/>
      <scheme val="minor"/>
    </font>
    <font>
      <b/>
      <sz val="10"/>
      <name val="Xunta Sans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4" fillId="0" borderId="13" xfId="0" applyFont="1" applyBorder="1"/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/>
    <xf numFmtId="0" fontId="4" fillId="0" borderId="16" xfId="0" applyFont="1" applyFill="1" applyBorder="1"/>
    <xf numFmtId="0" fontId="4" fillId="0" borderId="15" xfId="0" applyFont="1" applyBorder="1"/>
    <xf numFmtId="0" fontId="4" fillId="0" borderId="20" xfId="0" applyFont="1" applyFill="1" applyBorder="1"/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4" fillId="0" borderId="27" xfId="0" applyFont="1" applyBorder="1"/>
    <xf numFmtId="0" fontId="1" fillId="0" borderId="29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4" fillId="0" borderId="20" xfId="0" applyFont="1" applyBorder="1"/>
    <xf numFmtId="0" fontId="4" fillId="0" borderId="44" xfId="0" applyFont="1" applyFill="1" applyBorder="1"/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12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28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46" xfId="0" applyFont="1" applyBorder="1"/>
    <xf numFmtId="4" fontId="10" fillId="0" borderId="40" xfId="0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4" fontId="10" fillId="0" borderId="46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 wrapText="1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9" fontId="4" fillId="0" borderId="0" xfId="1" applyFont="1"/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9" fontId="6" fillId="0" borderId="0" xfId="1" applyFont="1"/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4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4" fillId="0" borderId="16" xfId="0" applyFont="1" applyBorder="1"/>
    <xf numFmtId="0" fontId="9" fillId="0" borderId="28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/>
    <xf numFmtId="0" fontId="5" fillId="0" borderId="1" xfId="0" applyFont="1" applyBorder="1"/>
    <xf numFmtId="0" fontId="12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" fontId="10" fillId="0" borderId="12" xfId="0" applyNumberFormat="1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4" fontId="10" fillId="0" borderId="55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0" xfId="0" applyFont="1"/>
    <xf numFmtId="0" fontId="15" fillId="0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6" fillId="0" borderId="0" xfId="0" applyFont="1" applyFill="1"/>
    <xf numFmtId="0" fontId="15" fillId="0" borderId="0" xfId="0" applyFont="1" applyFill="1" applyBorder="1" applyAlignment="1">
      <alignment horizontal="left"/>
    </xf>
    <xf numFmtId="0" fontId="6" fillId="0" borderId="5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4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2" xfId="0" applyFont="1" applyBorder="1" applyAlignment="1">
      <alignment horizontal="left"/>
    </xf>
  </cellXfs>
  <cellStyles count="2">
    <cellStyle name="Normal" xfId="0" builtinId="0"/>
    <cellStyle name="Porcentax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C0C-CF80-46F7-BE9B-F4D08795326A}">
  <sheetPr>
    <pageSetUpPr fitToPage="1"/>
  </sheetPr>
  <dimension ref="B1:S81"/>
  <sheetViews>
    <sheetView tabSelected="1" zoomScale="66" zoomScaleNormal="66" workbookViewId="0">
      <selection activeCell="L83" sqref="L83"/>
    </sheetView>
  </sheetViews>
  <sheetFormatPr defaultColWidth="9.140625" defaultRowHeight="15" x14ac:dyDescent="0.25"/>
  <cols>
    <col min="1" max="1" width="9.42578125" style="4" customWidth="1"/>
    <col min="2" max="2" width="22.140625" style="4" customWidth="1"/>
    <col min="3" max="3" width="91.42578125" style="4" customWidth="1"/>
    <col min="4" max="4" width="20.85546875" style="4" customWidth="1"/>
    <col min="5" max="5" width="20.85546875" style="12" customWidth="1"/>
    <col min="6" max="6" width="16.5703125" style="4" customWidth="1"/>
    <col min="7" max="7" width="15.85546875" style="4" customWidth="1"/>
    <col min="8" max="8" width="20" style="4" customWidth="1"/>
    <col min="9" max="9" width="10.28515625" style="4" customWidth="1"/>
    <col min="10" max="10" width="15.42578125" style="4" customWidth="1"/>
    <col min="11" max="11" width="18.7109375" style="5" customWidth="1"/>
    <col min="12" max="12" width="50.7109375" style="5" customWidth="1"/>
    <col min="13" max="13" width="62.42578125" style="5" customWidth="1"/>
    <col min="14" max="14" width="4.42578125" style="4" customWidth="1"/>
    <col min="15" max="15" width="63.85546875" style="4" customWidth="1"/>
    <col min="16" max="16" width="9.42578125" style="4" bestFit="1" customWidth="1"/>
    <col min="17" max="16384" width="9.140625" style="4"/>
  </cols>
  <sheetData>
    <row r="1" spans="2:19" ht="15.75" thickBot="1" x14ac:dyDescent="0.3"/>
    <row r="2" spans="2:19" ht="27.75" customHeight="1" thickBot="1" x14ac:dyDescent="0.3">
      <c r="B2" s="258" t="s">
        <v>41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  <c r="O2" s="257" t="s">
        <v>129</v>
      </c>
      <c r="P2" s="257"/>
      <c r="Q2" s="257"/>
      <c r="R2" s="257"/>
      <c r="S2" s="257"/>
    </row>
    <row r="3" spans="2:19" ht="15.75" thickBot="1" x14ac:dyDescent="0.3">
      <c r="B3" s="6"/>
      <c r="C3" s="7"/>
      <c r="D3" s="7"/>
      <c r="E3" s="11"/>
      <c r="F3" s="7"/>
      <c r="G3" s="8"/>
      <c r="O3" s="183"/>
      <c r="P3" s="184" t="s">
        <v>0</v>
      </c>
      <c r="Q3" s="184" t="s">
        <v>1</v>
      </c>
      <c r="R3" s="184" t="s">
        <v>2</v>
      </c>
      <c r="S3" s="184" t="s">
        <v>130</v>
      </c>
    </row>
    <row r="4" spans="2:19" ht="26.25" customHeight="1" thickBot="1" x14ac:dyDescent="0.3">
      <c r="B4" s="261" t="s">
        <v>42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O4" s="183" t="s">
        <v>140</v>
      </c>
      <c r="P4" s="185">
        <v>24</v>
      </c>
      <c r="Q4" s="185">
        <v>48</v>
      </c>
      <c r="R4" s="185">
        <v>17</v>
      </c>
      <c r="S4" s="184">
        <f>P4+Q4+R4</f>
        <v>89</v>
      </c>
    </row>
    <row r="5" spans="2:19" ht="30" x14ac:dyDescent="0.25">
      <c r="B5" s="48" t="s">
        <v>3</v>
      </c>
      <c r="C5" s="49" t="s">
        <v>4</v>
      </c>
      <c r="D5" s="49" t="s">
        <v>126</v>
      </c>
      <c r="E5" s="205" t="s">
        <v>127</v>
      </c>
      <c r="F5" s="49" t="s">
        <v>5</v>
      </c>
      <c r="G5" s="49" t="s">
        <v>6</v>
      </c>
      <c r="H5" s="49" t="s">
        <v>7</v>
      </c>
      <c r="I5" s="49" t="s">
        <v>8</v>
      </c>
      <c r="J5" s="50" t="s">
        <v>9</v>
      </c>
      <c r="K5" s="49" t="s">
        <v>10</v>
      </c>
      <c r="L5" s="49" t="s">
        <v>11</v>
      </c>
      <c r="M5" s="51" t="s">
        <v>12</v>
      </c>
      <c r="O5" s="183" t="s">
        <v>141</v>
      </c>
      <c r="P5" s="185">
        <v>12</v>
      </c>
      <c r="Q5" s="185">
        <v>19</v>
      </c>
      <c r="R5" s="185">
        <v>8</v>
      </c>
      <c r="S5" s="184">
        <f t="shared" ref="S5:S18" si="0">P5+Q5+R5</f>
        <v>39</v>
      </c>
    </row>
    <row r="6" spans="2:19" ht="33" customHeight="1" x14ac:dyDescent="0.25">
      <c r="B6" s="52"/>
      <c r="C6" s="53" t="s">
        <v>71</v>
      </c>
      <c r="D6" s="54">
        <v>1</v>
      </c>
      <c r="E6" s="119">
        <v>1</v>
      </c>
      <c r="F6" s="55">
        <v>4199.16</v>
      </c>
      <c r="G6" s="55">
        <v>10134.719999999999</v>
      </c>
      <c r="H6" s="56" t="s">
        <v>19</v>
      </c>
      <c r="I6" s="54" t="s">
        <v>0</v>
      </c>
      <c r="J6" s="56" t="s">
        <v>6</v>
      </c>
      <c r="K6" s="57"/>
      <c r="L6" s="58" t="s">
        <v>85</v>
      </c>
      <c r="M6" s="59"/>
      <c r="O6" s="183" t="s">
        <v>142</v>
      </c>
      <c r="P6" s="185">
        <v>51</v>
      </c>
      <c r="Q6" s="185">
        <v>64</v>
      </c>
      <c r="R6" s="185">
        <v>16</v>
      </c>
      <c r="S6" s="184">
        <f>P6+Q6+R6</f>
        <v>131</v>
      </c>
    </row>
    <row r="7" spans="2:19" ht="18" customHeight="1" x14ac:dyDescent="0.25">
      <c r="B7" s="60"/>
      <c r="C7" s="61" t="s">
        <v>43</v>
      </c>
      <c r="D7" s="62">
        <v>18</v>
      </c>
      <c r="E7" s="120">
        <v>18</v>
      </c>
      <c r="F7" s="63">
        <v>4199.16</v>
      </c>
      <c r="G7" s="63">
        <v>8295</v>
      </c>
      <c r="H7" s="58" t="s">
        <v>13</v>
      </c>
      <c r="I7" s="62" t="s">
        <v>0</v>
      </c>
      <c r="J7" s="58" t="s">
        <v>14</v>
      </c>
      <c r="K7" s="64"/>
      <c r="L7" s="64"/>
      <c r="M7" s="65"/>
      <c r="O7" s="183" t="s">
        <v>143</v>
      </c>
      <c r="P7" s="185">
        <v>8</v>
      </c>
      <c r="Q7" s="185">
        <v>8</v>
      </c>
      <c r="R7" s="185">
        <v>4</v>
      </c>
      <c r="S7" s="184">
        <f>P7+Q7+R7</f>
        <v>20</v>
      </c>
    </row>
    <row r="8" spans="2:19" ht="18" customHeight="1" thickBot="1" x14ac:dyDescent="0.3">
      <c r="B8" s="66"/>
      <c r="C8" s="67" t="s">
        <v>44</v>
      </c>
      <c r="D8" s="68">
        <v>37</v>
      </c>
      <c r="E8" s="123">
        <v>37</v>
      </c>
      <c r="F8" s="69">
        <v>3570</v>
      </c>
      <c r="G8" s="69">
        <v>7889.88</v>
      </c>
      <c r="H8" s="70" t="s">
        <v>13</v>
      </c>
      <c r="I8" s="68" t="s">
        <v>1</v>
      </c>
      <c r="J8" s="70" t="s">
        <v>14</v>
      </c>
      <c r="K8" s="71"/>
      <c r="L8" s="71"/>
      <c r="M8" s="72"/>
      <c r="O8" s="183" t="s">
        <v>144</v>
      </c>
      <c r="P8" s="185">
        <v>14</v>
      </c>
      <c r="Q8" s="185">
        <v>28</v>
      </c>
      <c r="R8" s="185">
        <v>14</v>
      </c>
      <c r="S8" s="184">
        <f>P8+Q8+R8</f>
        <v>56</v>
      </c>
    </row>
    <row r="9" spans="2:19" ht="15.75" thickBot="1" x14ac:dyDescent="0.3">
      <c r="B9" s="73"/>
      <c r="C9" s="74"/>
      <c r="D9" s="75"/>
      <c r="E9" s="11"/>
      <c r="F9" s="76"/>
      <c r="G9" s="76"/>
      <c r="H9" s="77"/>
      <c r="I9" s="75"/>
      <c r="J9" s="77"/>
      <c r="K9" s="73"/>
      <c r="L9" s="73"/>
      <c r="M9" s="73"/>
      <c r="O9" s="183" t="s">
        <v>145</v>
      </c>
      <c r="P9" s="185">
        <v>6</v>
      </c>
      <c r="Q9" s="185">
        <v>9</v>
      </c>
      <c r="R9" s="185">
        <v>3</v>
      </c>
      <c r="S9" s="184">
        <f>P9+Q9+R9</f>
        <v>18</v>
      </c>
    </row>
    <row r="10" spans="2:19" ht="27" customHeight="1" thickBot="1" x14ac:dyDescent="0.3">
      <c r="B10" s="261" t="s">
        <v>62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3"/>
      <c r="O10" s="183" t="s">
        <v>146</v>
      </c>
      <c r="P10" s="185">
        <v>12</v>
      </c>
      <c r="Q10" s="185">
        <v>24</v>
      </c>
      <c r="R10" s="185">
        <v>12</v>
      </c>
      <c r="S10" s="184">
        <f t="shared" si="0"/>
        <v>48</v>
      </c>
    </row>
    <row r="11" spans="2:19" ht="30" x14ac:dyDescent="0.25">
      <c r="B11" s="78" t="s">
        <v>3</v>
      </c>
      <c r="C11" s="79" t="s">
        <v>4</v>
      </c>
      <c r="D11" s="49" t="s">
        <v>126</v>
      </c>
      <c r="E11" s="205" t="s">
        <v>127</v>
      </c>
      <c r="F11" s="79" t="s">
        <v>5</v>
      </c>
      <c r="G11" s="79" t="s">
        <v>6</v>
      </c>
      <c r="H11" s="79" t="s">
        <v>7</v>
      </c>
      <c r="I11" s="79" t="s">
        <v>8</v>
      </c>
      <c r="J11" s="80" t="s">
        <v>9</v>
      </c>
      <c r="K11" s="79" t="s">
        <v>10</v>
      </c>
      <c r="L11" s="79" t="s">
        <v>11</v>
      </c>
      <c r="M11" s="81" t="s">
        <v>12</v>
      </c>
      <c r="O11" s="183" t="s">
        <v>147</v>
      </c>
      <c r="P11" s="185">
        <v>16</v>
      </c>
      <c r="Q11" s="185">
        <v>32</v>
      </c>
      <c r="R11" s="185">
        <v>16</v>
      </c>
      <c r="S11" s="184">
        <f>P11+Q11+R11</f>
        <v>64</v>
      </c>
    </row>
    <row r="12" spans="2:19" ht="18" customHeight="1" x14ac:dyDescent="0.25">
      <c r="B12" s="52"/>
      <c r="C12" s="109" t="s">
        <v>112</v>
      </c>
      <c r="D12" s="54">
        <v>3</v>
      </c>
      <c r="E12" s="119">
        <v>3</v>
      </c>
      <c r="F12" s="55">
        <v>4199.16</v>
      </c>
      <c r="G12" s="55">
        <v>10441.68</v>
      </c>
      <c r="H12" s="56" t="s">
        <v>19</v>
      </c>
      <c r="I12" s="54" t="s">
        <v>0</v>
      </c>
      <c r="J12" s="56" t="s">
        <v>63</v>
      </c>
      <c r="K12" s="57"/>
      <c r="L12" s="54"/>
      <c r="M12" s="82" t="s">
        <v>70</v>
      </c>
      <c r="O12" s="183" t="s">
        <v>148</v>
      </c>
      <c r="P12" s="185">
        <v>1</v>
      </c>
      <c r="Q12" s="185">
        <v>4</v>
      </c>
      <c r="R12" s="185">
        <v>1</v>
      </c>
      <c r="S12" s="184">
        <f t="shared" si="0"/>
        <v>6</v>
      </c>
    </row>
    <row r="13" spans="2:19" ht="18" customHeight="1" x14ac:dyDescent="0.25">
      <c r="B13" s="83"/>
      <c r="C13" s="110" t="s">
        <v>112</v>
      </c>
      <c r="D13" s="62">
        <v>1</v>
      </c>
      <c r="E13" s="120">
        <v>1</v>
      </c>
      <c r="F13" s="63">
        <v>4199.16</v>
      </c>
      <c r="G13" s="63">
        <v>10134.719999999999</v>
      </c>
      <c r="H13" s="58" t="s">
        <v>19</v>
      </c>
      <c r="I13" s="62" t="s">
        <v>0</v>
      </c>
      <c r="J13" s="58" t="s">
        <v>6</v>
      </c>
      <c r="K13" s="64"/>
      <c r="L13" s="62" t="s">
        <v>86</v>
      </c>
      <c r="M13" s="84"/>
      <c r="O13" s="183" t="s">
        <v>149</v>
      </c>
      <c r="P13" s="185">
        <v>2</v>
      </c>
      <c r="Q13" s="185">
        <v>3</v>
      </c>
      <c r="R13" s="185">
        <v>1</v>
      </c>
      <c r="S13" s="184">
        <f t="shared" si="0"/>
        <v>6</v>
      </c>
    </row>
    <row r="14" spans="2:19" ht="18" customHeight="1" x14ac:dyDescent="0.25">
      <c r="B14" s="83"/>
      <c r="C14" s="110" t="s">
        <v>113</v>
      </c>
      <c r="D14" s="62">
        <v>8</v>
      </c>
      <c r="E14" s="120">
        <v>8</v>
      </c>
      <c r="F14" s="63">
        <v>3570</v>
      </c>
      <c r="G14" s="63">
        <v>9729.84</v>
      </c>
      <c r="H14" s="58" t="s">
        <v>19</v>
      </c>
      <c r="I14" s="62" t="s">
        <v>1</v>
      </c>
      <c r="J14" s="58" t="s">
        <v>6</v>
      </c>
      <c r="K14" s="64"/>
      <c r="L14" s="62" t="s">
        <v>87</v>
      </c>
      <c r="M14" s="84"/>
      <c r="O14" s="183" t="s">
        <v>150</v>
      </c>
      <c r="P14" s="185">
        <v>2</v>
      </c>
      <c r="Q14" s="185">
        <v>5</v>
      </c>
      <c r="R14" s="185">
        <v>2</v>
      </c>
      <c r="S14" s="184">
        <f t="shared" si="0"/>
        <v>9</v>
      </c>
    </row>
    <row r="15" spans="2:19" ht="18" customHeight="1" x14ac:dyDescent="0.25">
      <c r="B15" s="83"/>
      <c r="C15" s="111" t="s">
        <v>114</v>
      </c>
      <c r="D15" s="62">
        <v>2</v>
      </c>
      <c r="E15" s="120">
        <v>2</v>
      </c>
      <c r="F15" s="63">
        <v>2682.48</v>
      </c>
      <c r="G15" s="63">
        <v>9660.7200000000012</v>
      </c>
      <c r="H15" s="58" t="s">
        <v>19</v>
      </c>
      <c r="I15" s="62" t="s">
        <v>2</v>
      </c>
      <c r="J15" s="58" t="s">
        <v>6</v>
      </c>
      <c r="K15" s="64"/>
      <c r="L15" s="62" t="s">
        <v>88</v>
      </c>
      <c r="M15" s="84"/>
      <c r="O15" s="183" t="s">
        <v>136</v>
      </c>
      <c r="P15" s="185">
        <v>5</v>
      </c>
      <c r="Q15" s="185">
        <v>12</v>
      </c>
      <c r="R15" s="185">
        <v>2</v>
      </c>
      <c r="S15" s="184">
        <f>P15+Q15+R15</f>
        <v>19</v>
      </c>
    </row>
    <row r="16" spans="2:19" ht="18" customHeight="1" x14ac:dyDescent="0.25">
      <c r="B16" s="60"/>
      <c r="C16" s="110" t="s">
        <v>115</v>
      </c>
      <c r="D16" s="62">
        <v>2</v>
      </c>
      <c r="E16" s="120">
        <v>2</v>
      </c>
      <c r="F16" s="63">
        <v>3570</v>
      </c>
      <c r="G16" s="63">
        <v>10036.68</v>
      </c>
      <c r="H16" s="58" t="s">
        <v>19</v>
      </c>
      <c r="I16" s="62" t="s">
        <v>1</v>
      </c>
      <c r="J16" s="58" t="s">
        <v>63</v>
      </c>
      <c r="K16" s="64"/>
      <c r="L16" s="62"/>
      <c r="M16" s="85" t="s">
        <v>70</v>
      </c>
      <c r="O16" s="183" t="s">
        <v>137</v>
      </c>
      <c r="P16" s="185">
        <v>8</v>
      </c>
      <c r="Q16" s="185">
        <v>3</v>
      </c>
      <c r="R16" s="185">
        <v>12</v>
      </c>
      <c r="S16" s="184">
        <f>P16+Q16+R16</f>
        <v>23</v>
      </c>
    </row>
    <row r="17" spans="2:19" ht="18" customHeight="1" x14ac:dyDescent="0.25">
      <c r="B17" s="60"/>
      <c r="C17" s="110" t="s">
        <v>116</v>
      </c>
      <c r="D17" s="86">
        <v>2</v>
      </c>
      <c r="E17" s="121">
        <v>2</v>
      </c>
      <c r="F17" s="87">
        <v>3570</v>
      </c>
      <c r="G17" s="87">
        <v>10036.68</v>
      </c>
      <c r="H17" s="88" t="s">
        <v>19</v>
      </c>
      <c r="I17" s="62" t="s">
        <v>1</v>
      </c>
      <c r="J17" s="88" t="s">
        <v>63</v>
      </c>
      <c r="K17" s="89"/>
      <c r="L17" s="62"/>
      <c r="M17" s="90" t="s">
        <v>107</v>
      </c>
      <c r="O17" s="183" t="s">
        <v>151</v>
      </c>
      <c r="P17" s="185">
        <v>0</v>
      </c>
      <c r="Q17" s="185">
        <v>5</v>
      </c>
      <c r="R17" s="185">
        <v>5</v>
      </c>
      <c r="S17" s="184">
        <f t="shared" si="0"/>
        <v>10</v>
      </c>
    </row>
    <row r="18" spans="2:19" ht="18" customHeight="1" x14ac:dyDescent="0.25">
      <c r="B18" s="60"/>
      <c r="C18" s="110" t="s">
        <v>117</v>
      </c>
      <c r="D18" s="86">
        <v>2</v>
      </c>
      <c r="E18" s="121">
        <v>2</v>
      </c>
      <c r="F18" s="87">
        <v>3570</v>
      </c>
      <c r="G18" s="87">
        <v>10036.68</v>
      </c>
      <c r="H18" s="88" t="s">
        <v>19</v>
      </c>
      <c r="I18" s="62" t="s">
        <v>1</v>
      </c>
      <c r="J18" s="88" t="s">
        <v>63</v>
      </c>
      <c r="K18" s="89"/>
      <c r="L18" s="62"/>
      <c r="M18" s="90" t="s">
        <v>108</v>
      </c>
      <c r="O18" s="183" t="s">
        <v>139</v>
      </c>
      <c r="P18" s="185">
        <v>1</v>
      </c>
      <c r="Q18" s="185">
        <v>1</v>
      </c>
      <c r="R18" s="185">
        <v>0</v>
      </c>
      <c r="S18" s="184">
        <f t="shared" si="0"/>
        <v>2</v>
      </c>
    </row>
    <row r="19" spans="2:19" ht="18" customHeight="1" thickBot="1" x14ac:dyDescent="0.3">
      <c r="B19" s="66"/>
      <c r="C19" s="112" t="s">
        <v>118</v>
      </c>
      <c r="D19" s="91">
        <v>2</v>
      </c>
      <c r="E19" s="122">
        <v>2</v>
      </c>
      <c r="F19" s="92">
        <v>3570</v>
      </c>
      <c r="G19" s="92">
        <v>10036.68</v>
      </c>
      <c r="H19" s="93" t="s">
        <v>19</v>
      </c>
      <c r="I19" s="68" t="s">
        <v>1</v>
      </c>
      <c r="J19" s="93" t="s">
        <v>63</v>
      </c>
      <c r="K19" s="94"/>
      <c r="L19" s="68"/>
      <c r="M19" s="95" t="s">
        <v>109</v>
      </c>
      <c r="O19" s="186" t="s">
        <v>130</v>
      </c>
      <c r="P19" s="184">
        <f>SUM(P4:P18)</f>
        <v>162</v>
      </c>
      <c r="Q19" s="184">
        <f>SUM(Q4:Q18)</f>
        <v>265</v>
      </c>
      <c r="R19" s="184">
        <f>SUM(R4:R18)</f>
        <v>113</v>
      </c>
      <c r="S19" s="184">
        <f>P19+Q19+R19</f>
        <v>540</v>
      </c>
    </row>
    <row r="20" spans="2:19" ht="21.75" customHeight="1" thickBot="1" x14ac:dyDescent="0.3">
      <c r="B20" s="73"/>
      <c r="C20" s="96"/>
      <c r="D20" s="96"/>
      <c r="E20" s="206"/>
      <c r="F20" s="96"/>
      <c r="G20" s="96"/>
      <c r="H20" s="96"/>
      <c r="I20" s="96"/>
      <c r="J20" s="96"/>
      <c r="K20" s="96"/>
      <c r="L20" s="96"/>
      <c r="M20" s="97"/>
    </row>
    <row r="21" spans="2:19" ht="42" customHeight="1" thickBot="1" x14ac:dyDescent="0.3">
      <c r="B21" s="261" t="s">
        <v>40</v>
      </c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3"/>
    </row>
    <row r="22" spans="2:19" ht="30" x14ac:dyDescent="0.25">
      <c r="B22" s="78" t="s">
        <v>3</v>
      </c>
      <c r="C22" s="79" t="s">
        <v>4</v>
      </c>
      <c r="D22" s="49" t="s">
        <v>126</v>
      </c>
      <c r="E22" s="205" t="s">
        <v>127</v>
      </c>
      <c r="F22" s="79" t="s">
        <v>5</v>
      </c>
      <c r="G22" s="79" t="s">
        <v>6</v>
      </c>
      <c r="H22" s="79" t="s">
        <v>7</v>
      </c>
      <c r="I22" s="79" t="s">
        <v>8</v>
      </c>
      <c r="J22" s="80" t="s">
        <v>9</v>
      </c>
      <c r="K22" s="79" t="s">
        <v>10</v>
      </c>
      <c r="L22" s="79" t="s">
        <v>11</v>
      </c>
      <c r="M22" s="81" t="s">
        <v>12</v>
      </c>
      <c r="O22" s="187" t="s">
        <v>152</v>
      </c>
    </row>
    <row r="23" spans="2:19" ht="30" customHeight="1" x14ac:dyDescent="0.25">
      <c r="B23" s="17"/>
      <c r="C23" s="53" t="s">
        <v>72</v>
      </c>
      <c r="D23" s="119">
        <v>1</v>
      </c>
      <c r="E23" s="119">
        <v>1</v>
      </c>
      <c r="F23" s="55">
        <v>4199.16</v>
      </c>
      <c r="G23" s="55">
        <v>10134.719999999999</v>
      </c>
      <c r="H23" s="56" t="s">
        <v>19</v>
      </c>
      <c r="I23" s="54" t="s">
        <v>0</v>
      </c>
      <c r="J23" s="56" t="s">
        <v>6</v>
      </c>
      <c r="K23" s="57"/>
      <c r="L23" s="58" t="s">
        <v>89</v>
      </c>
      <c r="M23" s="59"/>
      <c r="O23" s="12" t="s">
        <v>153</v>
      </c>
    </row>
    <row r="24" spans="2:19" ht="18" customHeight="1" x14ac:dyDescent="0.25">
      <c r="B24" s="60"/>
      <c r="C24" s="61" t="s">
        <v>27</v>
      </c>
      <c r="D24" s="120">
        <v>9</v>
      </c>
      <c r="E24" s="120">
        <v>9</v>
      </c>
      <c r="F24" s="63">
        <v>4199.16</v>
      </c>
      <c r="G24" s="63">
        <v>8295</v>
      </c>
      <c r="H24" s="58" t="s">
        <v>13</v>
      </c>
      <c r="I24" s="62" t="s">
        <v>0</v>
      </c>
      <c r="J24" s="58" t="s">
        <v>14</v>
      </c>
      <c r="K24" s="64"/>
      <c r="L24" s="64"/>
      <c r="M24" s="65"/>
      <c r="O24" s="12" t="s">
        <v>154</v>
      </c>
    </row>
    <row r="25" spans="2:19" ht="18" customHeight="1" x14ac:dyDescent="0.25">
      <c r="B25" s="60"/>
      <c r="C25" s="61" t="s">
        <v>28</v>
      </c>
      <c r="D25" s="120">
        <v>15</v>
      </c>
      <c r="E25" s="120">
        <v>15</v>
      </c>
      <c r="F25" s="63">
        <v>3570</v>
      </c>
      <c r="G25" s="63">
        <v>7889.88</v>
      </c>
      <c r="H25" s="58" t="s">
        <v>13</v>
      </c>
      <c r="I25" s="62" t="s">
        <v>1</v>
      </c>
      <c r="J25" s="58" t="s">
        <v>14</v>
      </c>
      <c r="K25" s="64"/>
      <c r="L25" s="64"/>
      <c r="M25" s="65"/>
      <c r="O25" s="12" t="s">
        <v>155</v>
      </c>
    </row>
    <row r="26" spans="2:19" ht="18" customHeight="1" x14ac:dyDescent="0.25">
      <c r="B26" s="60"/>
      <c r="C26" s="252" t="s">
        <v>203</v>
      </c>
      <c r="D26" s="120">
        <v>1</v>
      </c>
      <c r="E26" s="120">
        <v>1</v>
      </c>
      <c r="F26" s="63">
        <v>4199.16</v>
      </c>
      <c r="G26" s="63">
        <v>10134.719999999999</v>
      </c>
      <c r="H26" s="58" t="s">
        <v>19</v>
      </c>
      <c r="I26" s="62" t="s">
        <v>0</v>
      </c>
      <c r="J26" s="58" t="s">
        <v>6</v>
      </c>
      <c r="K26" s="64"/>
      <c r="L26" s="58" t="s">
        <v>94</v>
      </c>
      <c r="M26" s="65"/>
      <c r="O26" s="12" t="s">
        <v>156</v>
      </c>
    </row>
    <row r="27" spans="2:19" ht="18" customHeight="1" x14ac:dyDescent="0.25">
      <c r="B27" s="60"/>
      <c r="C27" s="255" t="s">
        <v>205</v>
      </c>
      <c r="D27" s="121">
        <v>40</v>
      </c>
      <c r="E27" s="135">
        <v>38</v>
      </c>
      <c r="F27" s="63">
        <v>4199.16</v>
      </c>
      <c r="G27" s="63">
        <v>8295</v>
      </c>
      <c r="H27" s="58" t="s">
        <v>13</v>
      </c>
      <c r="I27" s="62" t="s">
        <v>0</v>
      </c>
      <c r="J27" s="58" t="s">
        <v>14</v>
      </c>
      <c r="K27" s="64"/>
      <c r="L27" s="58"/>
      <c r="M27" s="65"/>
      <c r="O27" s="12" t="s">
        <v>157</v>
      </c>
    </row>
    <row r="28" spans="2:19" s="12" customFormat="1" ht="18" customHeight="1" x14ac:dyDescent="0.25">
      <c r="B28" s="60"/>
      <c r="C28" s="252" t="s">
        <v>204</v>
      </c>
      <c r="D28" s="121">
        <v>1</v>
      </c>
      <c r="E28" s="121">
        <v>1</v>
      </c>
      <c r="F28" s="63">
        <v>3570</v>
      </c>
      <c r="G28" s="63">
        <v>9729.84</v>
      </c>
      <c r="H28" s="58" t="s">
        <v>19</v>
      </c>
      <c r="I28" s="62" t="s">
        <v>1</v>
      </c>
      <c r="J28" s="58" t="s">
        <v>6</v>
      </c>
      <c r="K28" s="64"/>
      <c r="L28" s="58" t="s">
        <v>97</v>
      </c>
      <c r="M28" s="65"/>
      <c r="O28" s="12" t="s">
        <v>158</v>
      </c>
    </row>
    <row r="29" spans="2:19" ht="18" customHeight="1" x14ac:dyDescent="0.25">
      <c r="B29" s="60"/>
      <c r="C29" s="255" t="s">
        <v>67</v>
      </c>
      <c r="D29" s="121">
        <v>53</v>
      </c>
      <c r="E29" s="135">
        <v>51</v>
      </c>
      <c r="F29" s="63">
        <v>3570</v>
      </c>
      <c r="G29" s="63">
        <v>7889.88</v>
      </c>
      <c r="H29" s="58" t="s">
        <v>13</v>
      </c>
      <c r="I29" s="62" t="s">
        <v>1</v>
      </c>
      <c r="J29" s="58" t="s">
        <v>14</v>
      </c>
      <c r="K29" s="64"/>
      <c r="L29" s="58"/>
      <c r="M29" s="65"/>
      <c r="O29" s="12" t="s">
        <v>159</v>
      </c>
    </row>
    <row r="30" spans="2:19" ht="23.25" customHeight="1" x14ac:dyDescent="0.25">
      <c r="B30" s="60"/>
      <c r="C30" s="252" t="s">
        <v>206</v>
      </c>
      <c r="D30" s="120">
        <v>1</v>
      </c>
      <c r="E30" s="120">
        <v>1</v>
      </c>
      <c r="F30" s="196">
        <v>4199.16</v>
      </c>
      <c r="G30" s="196">
        <v>10134.719999999999</v>
      </c>
      <c r="H30" s="58" t="s">
        <v>19</v>
      </c>
      <c r="I30" s="62" t="s">
        <v>0</v>
      </c>
      <c r="J30" s="58" t="s">
        <v>6</v>
      </c>
      <c r="K30" s="64"/>
      <c r="L30" s="58" t="s">
        <v>94</v>
      </c>
      <c r="M30" s="204"/>
      <c r="O30" s="12" t="s">
        <v>160</v>
      </c>
    </row>
    <row r="31" spans="2:19" s="12" customFormat="1" ht="18" customHeight="1" x14ac:dyDescent="0.25">
      <c r="B31" s="211"/>
      <c r="C31" s="210" t="s">
        <v>193</v>
      </c>
      <c r="D31" s="121"/>
      <c r="E31" s="142">
        <v>2</v>
      </c>
      <c r="F31" s="212">
        <v>4199.16</v>
      </c>
      <c r="G31" s="212">
        <v>8295</v>
      </c>
      <c r="H31" s="203" t="s">
        <v>13</v>
      </c>
      <c r="I31" s="120" t="s">
        <v>0</v>
      </c>
      <c r="J31" s="203" t="s">
        <v>14</v>
      </c>
      <c r="K31" s="213"/>
      <c r="L31" s="203"/>
      <c r="M31" s="214"/>
      <c r="O31" s="12" t="s">
        <v>161</v>
      </c>
    </row>
    <row r="32" spans="2:19" ht="18" customHeight="1" x14ac:dyDescent="0.25">
      <c r="B32" s="211"/>
      <c r="C32" s="210" t="s">
        <v>194</v>
      </c>
      <c r="D32" s="121"/>
      <c r="E32" s="142">
        <v>2</v>
      </c>
      <c r="F32" s="212">
        <v>3570</v>
      </c>
      <c r="G32" s="212">
        <v>7889.88</v>
      </c>
      <c r="H32" s="203" t="s">
        <v>13</v>
      </c>
      <c r="I32" s="120" t="s">
        <v>1</v>
      </c>
      <c r="J32" s="203" t="s">
        <v>14</v>
      </c>
      <c r="K32" s="213"/>
      <c r="L32" s="203"/>
      <c r="M32" s="214"/>
      <c r="O32" s="12" t="s">
        <v>162</v>
      </c>
    </row>
    <row r="33" spans="2:16" ht="18" customHeight="1" x14ac:dyDescent="0.25">
      <c r="B33" s="60"/>
      <c r="C33" s="98" t="s">
        <v>74</v>
      </c>
      <c r="D33" s="120">
        <v>1</v>
      </c>
      <c r="E33" s="120">
        <v>1</v>
      </c>
      <c r="F33" s="63">
        <v>4199.16</v>
      </c>
      <c r="G33" s="63">
        <v>10134.719999999999</v>
      </c>
      <c r="H33" s="58" t="s">
        <v>19</v>
      </c>
      <c r="I33" s="62" t="s">
        <v>0</v>
      </c>
      <c r="J33" s="58" t="s">
        <v>6</v>
      </c>
      <c r="K33" s="64"/>
      <c r="L33" s="58" t="s">
        <v>95</v>
      </c>
      <c r="M33" s="65"/>
    </row>
    <row r="34" spans="2:16" ht="18" customHeight="1" x14ac:dyDescent="0.25">
      <c r="B34" s="60"/>
      <c r="C34" s="61" t="s">
        <v>65</v>
      </c>
      <c r="D34" s="121">
        <v>15</v>
      </c>
      <c r="E34" s="121">
        <v>15</v>
      </c>
      <c r="F34" s="63">
        <v>4199.16</v>
      </c>
      <c r="G34" s="63">
        <v>8295</v>
      </c>
      <c r="H34" s="58" t="s">
        <v>13</v>
      </c>
      <c r="I34" s="62" t="s">
        <v>0</v>
      </c>
      <c r="J34" s="58" t="s">
        <v>14</v>
      </c>
      <c r="K34" s="64"/>
      <c r="L34" s="58"/>
      <c r="M34" s="65"/>
    </row>
    <row r="35" spans="2:16" ht="18" customHeight="1" x14ac:dyDescent="0.25">
      <c r="B35" s="60"/>
      <c r="C35" s="98" t="s">
        <v>75</v>
      </c>
      <c r="D35" s="121">
        <v>1</v>
      </c>
      <c r="E35" s="121">
        <v>1</v>
      </c>
      <c r="F35" s="63">
        <v>3570</v>
      </c>
      <c r="G35" s="63">
        <v>9729.84</v>
      </c>
      <c r="H35" s="58" t="s">
        <v>19</v>
      </c>
      <c r="I35" s="62" t="s">
        <v>1</v>
      </c>
      <c r="J35" s="58" t="s">
        <v>6</v>
      </c>
      <c r="K35" s="116"/>
      <c r="L35" s="58" t="s">
        <v>98</v>
      </c>
      <c r="M35" s="204"/>
    </row>
    <row r="36" spans="2:16" ht="18" customHeight="1" x14ac:dyDescent="0.25">
      <c r="B36" s="60"/>
      <c r="C36" s="61" t="s">
        <v>68</v>
      </c>
      <c r="D36" s="121">
        <v>28</v>
      </c>
      <c r="E36" s="121">
        <v>28</v>
      </c>
      <c r="F36" s="63">
        <v>3570</v>
      </c>
      <c r="G36" s="63">
        <v>7889.88</v>
      </c>
      <c r="H36" s="58" t="s">
        <v>13</v>
      </c>
      <c r="I36" s="62" t="s">
        <v>1</v>
      </c>
      <c r="J36" s="58" t="s">
        <v>14</v>
      </c>
      <c r="K36" s="4"/>
      <c r="L36" s="124"/>
      <c r="M36" s="204"/>
    </row>
    <row r="37" spans="2:16" ht="18" customHeight="1" x14ac:dyDescent="0.25">
      <c r="B37" s="60"/>
      <c r="C37" s="98" t="s">
        <v>73</v>
      </c>
      <c r="D37" s="120">
        <v>1</v>
      </c>
      <c r="E37" s="120">
        <v>1</v>
      </c>
      <c r="F37" s="63">
        <v>4199.16</v>
      </c>
      <c r="G37" s="63">
        <v>10134.719999999999</v>
      </c>
      <c r="H37" s="58" t="s">
        <v>19</v>
      </c>
      <c r="I37" s="62" t="s">
        <v>0</v>
      </c>
      <c r="J37" s="58" t="s">
        <v>6</v>
      </c>
      <c r="K37" s="116"/>
      <c r="L37" s="58" t="s">
        <v>96</v>
      </c>
      <c r="M37" s="65"/>
    </row>
    <row r="38" spans="2:16" ht="18" customHeight="1" x14ac:dyDescent="0.25">
      <c r="B38" s="60"/>
      <c r="C38" s="61" t="s">
        <v>20</v>
      </c>
      <c r="D38" s="121">
        <v>14</v>
      </c>
      <c r="E38" s="121">
        <v>14</v>
      </c>
      <c r="F38" s="63">
        <v>4199.16</v>
      </c>
      <c r="G38" s="63">
        <v>8295</v>
      </c>
      <c r="H38" s="58" t="s">
        <v>13</v>
      </c>
      <c r="I38" s="62" t="s">
        <v>0</v>
      </c>
      <c r="J38" s="58" t="s">
        <v>14</v>
      </c>
      <c r="K38" s="117"/>
      <c r="L38" s="62"/>
      <c r="M38" s="85" t="s">
        <v>15</v>
      </c>
    </row>
    <row r="39" spans="2:16" ht="18" customHeight="1" x14ac:dyDescent="0.25">
      <c r="B39" s="60"/>
      <c r="C39" s="61" t="s">
        <v>20</v>
      </c>
      <c r="D39" s="121">
        <v>2</v>
      </c>
      <c r="E39" s="121">
        <v>2</v>
      </c>
      <c r="F39" s="63">
        <v>4199.16</v>
      </c>
      <c r="G39" s="63">
        <v>9953.76</v>
      </c>
      <c r="H39" s="58" t="s">
        <v>13</v>
      </c>
      <c r="I39" s="62" t="s">
        <v>0</v>
      </c>
      <c r="J39" s="58" t="s">
        <v>14</v>
      </c>
      <c r="K39" s="62"/>
      <c r="L39" s="62"/>
      <c r="M39" s="85" t="s">
        <v>64</v>
      </c>
      <c r="P39" s="44"/>
    </row>
    <row r="40" spans="2:16" ht="18" customHeight="1" x14ac:dyDescent="0.25">
      <c r="B40" s="60"/>
      <c r="C40" s="61" t="s">
        <v>20</v>
      </c>
      <c r="D40" s="121">
        <v>6</v>
      </c>
      <c r="E40" s="121">
        <v>6</v>
      </c>
      <c r="F40" s="63">
        <v>4199.16</v>
      </c>
      <c r="G40" s="63">
        <v>8295</v>
      </c>
      <c r="H40" s="58" t="s">
        <v>13</v>
      </c>
      <c r="I40" s="62" t="s">
        <v>0</v>
      </c>
      <c r="J40" s="58" t="s">
        <v>14</v>
      </c>
      <c r="K40" s="62"/>
      <c r="L40" s="62"/>
      <c r="M40" s="85"/>
    </row>
    <row r="41" spans="2:16" ht="18" customHeight="1" x14ac:dyDescent="0.25">
      <c r="B41" s="60"/>
      <c r="C41" s="98" t="s">
        <v>76</v>
      </c>
      <c r="D41" s="121">
        <v>1</v>
      </c>
      <c r="E41" s="121">
        <v>1</v>
      </c>
      <c r="F41" s="63">
        <v>3570</v>
      </c>
      <c r="G41" s="63">
        <v>9729.84</v>
      </c>
      <c r="H41" s="58" t="s">
        <v>19</v>
      </c>
      <c r="I41" s="62" t="s">
        <v>1</v>
      </c>
      <c r="J41" s="58" t="s">
        <v>6</v>
      </c>
      <c r="K41" s="64"/>
      <c r="L41" s="58" t="s">
        <v>99</v>
      </c>
      <c r="M41" s="65"/>
    </row>
    <row r="42" spans="2:16" ht="21.75" customHeight="1" x14ac:dyDescent="0.25">
      <c r="B42" s="60"/>
      <c r="C42" s="61" t="s">
        <v>21</v>
      </c>
      <c r="D42" s="121">
        <v>28</v>
      </c>
      <c r="E42" s="121">
        <v>28</v>
      </c>
      <c r="F42" s="63">
        <v>3570</v>
      </c>
      <c r="G42" s="63">
        <v>7889.88</v>
      </c>
      <c r="H42" s="58" t="s">
        <v>13</v>
      </c>
      <c r="I42" s="62" t="s">
        <v>1</v>
      </c>
      <c r="J42" s="58" t="s">
        <v>14</v>
      </c>
      <c r="K42" s="62"/>
      <c r="L42" s="62"/>
      <c r="M42" s="85" t="s">
        <v>15</v>
      </c>
    </row>
    <row r="43" spans="2:16" ht="28.5" customHeight="1" x14ac:dyDescent="0.25">
      <c r="B43" s="60"/>
      <c r="C43" s="61" t="s">
        <v>21</v>
      </c>
      <c r="D43" s="121">
        <v>5</v>
      </c>
      <c r="E43" s="135">
        <v>6</v>
      </c>
      <c r="F43" s="63">
        <v>3570</v>
      </c>
      <c r="G43" s="63">
        <v>9548.52</v>
      </c>
      <c r="H43" s="58" t="s">
        <v>13</v>
      </c>
      <c r="I43" s="62" t="s">
        <v>1</v>
      </c>
      <c r="J43" s="58" t="s">
        <v>14</v>
      </c>
      <c r="K43" s="62"/>
      <c r="L43" s="62"/>
      <c r="M43" s="85" t="s">
        <v>64</v>
      </c>
    </row>
    <row r="44" spans="2:16" ht="15.75" thickBot="1" x14ac:dyDescent="0.3">
      <c r="B44" s="66"/>
      <c r="C44" s="67" t="s">
        <v>21</v>
      </c>
      <c r="D44" s="122">
        <v>17</v>
      </c>
      <c r="E44" s="136">
        <v>16</v>
      </c>
      <c r="F44" s="69">
        <v>3570</v>
      </c>
      <c r="G44" s="69">
        <v>7889.88</v>
      </c>
      <c r="H44" s="70" t="s">
        <v>13</v>
      </c>
      <c r="I44" s="68" t="s">
        <v>1</v>
      </c>
      <c r="J44" s="70" t="s">
        <v>14</v>
      </c>
      <c r="K44" s="68"/>
      <c r="L44" s="68"/>
      <c r="M44" s="99"/>
    </row>
    <row r="45" spans="2:16" ht="30" customHeight="1" thickBot="1" x14ac:dyDescent="0.3">
      <c r="C45" s="96"/>
      <c r="D45" s="96"/>
      <c r="E45" s="206"/>
      <c r="F45" s="96"/>
      <c r="G45" s="96"/>
      <c r="H45" s="96"/>
      <c r="I45" s="96"/>
      <c r="J45" s="96"/>
      <c r="K45" s="96"/>
      <c r="L45" s="96"/>
      <c r="M45" s="97"/>
    </row>
    <row r="46" spans="2:16" ht="22.5" customHeight="1" thickBot="1" x14ac:dyDescent="0.3">
      <c r="B46" s="261" t="s">
        <v>17</v>
      </c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3"/>
    </row>
    <row r="47" spans="2:16" ht="30" customHeight="1" x14ac:dyDescent="0.25">
      <c r="B47" s="48" t="s">
        <v>3</v>
      </c>
      <c r="C47" s="49" t="s">
        <v>4</v>
      </c>
      <c r="D47" s="49" t="s">
        <v>126</v>
      </c>
      <c r="E47" s="205" t="s">
        <v>127</v>
      </c>
      <c r="F47" s="49" t="s">
        <v>5</v>
      </c>
      <c r="G47" s="49" t="s">
        <v>6</v>
      </c>
      <c r="H47" s="49" t="s">
        <v>7</v>
      </c>
      <c r="I47" s="49" t="s">
        <v>8</v>
      </c>
      <c r="J47" s="50" t="s">
        <v>9</v>
      </c>
      <c r="K47" s="49" t="s">
        <v>10</v>
      </c>
      <c r="L47" s="49" t="s">
        <v>11</v>
      </c>
      <c r="M47" s="51" t="s">
        <v>12</v>
      </c>
    </row>
    <row r="48" spans="2:16" ht="18" customHeight="1" x14ac:dyDescent="0.25">
      <c r="B48" s="25"/>
      <c r="C48" s="53" t="s">
        <v>77</v>
      </c>
      <c r="D48" s="207">
        <v>1</v>
      </c>
      <c r="E48" s="207">
        <v>1</v>
      </c>
      <c r="F48" s="55">
        <v>4199.16</v>
      </c>
      <c r="G48" s="55">
        <v>10441.68</v>
      </c>
      <c r="H48" s="56" t="s">
        <v>19</v>
      </c>
      <c r="I48" s="54" t="s">
        <v>0</v>
      </c>
      <c r="J48" s="56" t="s">
        <v>6</v>
      </c>
      <c r="K48" s="57"/>
      <c r="L48" s="56" t="s">
        <v>100</v>
      </c>
      <c r="M48" s="59"/>
    </row>
    <row r="49" spans="2:13" ht="18" customHeight="1" x14ac:dyDescent="0.25">
      <c r="B49" s="39"/>
      <c r="C49" s="108" t="s">
        <v>50</v>
      </c>
      <c r="D49" s="121">
        <v>5</v>
      </c>
      <c r="E49" s="121">
        <v>5</v>
      </c>
      <c r="F49" s="63">
        <v>4199.16</v>
      </c>
      <c r="G49" s="63">
        <v>8295</v>
      </c>
      <c r="H49" s="58" t="s">
        <v>13</v>
      </c>
      <c r="I49" s="62" t="s">
        <v>0</v>
      </c>
      <c r="J49" s="27" t="s">
        <v>14</v>
      </c>
      <c r="K49" s="28"/>
      <c r="L49" s="28"/>
      <c r="M49" s="29"/>
    </row>
    <row r="50" spans="2:13" ht="18" customHeight="1" x14ac:dyDescent="0.25">
      <c r="B50" s="39"/>
      <c r="C50" s="98" t="s">
        <v>79</v>
      </c>
      <c r="D50" s="121">
        <v>1</v>
      </c>
      <c r="E50" s="121">
        <v>1</v>
      </c>
      <c r="F50" s="63">
        <v>3570</v>
      </c>
      <c r="G50" s="63">
        <v>9729.84</v>
      </c>
      <c r="H50" s="58" t="s">
        <v>19</v>
      </c>
      <c r="I50" s="62" t="s">
        <v>1</v>
      </c>
      <c r="J50" s="58" t="s">
        <v>6</v>
      </c>
      <c r="K50" s="64"/>
      <c r="L50" s="58" t="s">
        <v>101</v>
      </c>
      <c r="M50" s="100"/>
    </row>
    <row r="51" spans="2:13" ht="18" customHeight="1" x14ac:dyDescent="0.25">
      <c r="B51" s="39"/>
      <c r="C51" s="61" t="s">
        <v>51</v>
      </c>
      <c r="D51" s="121">
        <v>10</v>
      </c>
      <c r="E51" s="121">
        <v>10</v>
      </c>
      <c r="F51" s="63">
        <v>3570</v>
      </c>
      <c r="G51" s="63">
        <v>7889.88</v>
      </c>
      <c r="H51" s="58" t="s">
        <v>13</v>
      </c>
      <c r="I51" s="62" t="s">
        <v>1</v>
      </c>
      <c r="J51" s="58" t="s">
        <v>14</v>
      </c>
      <c r="K51" s="62"/>
      <c r="L51" s="62"/>
      <c r="M51" s="100"/>
    </row>
    <row r="52" spans="2:13" ht="18" customHeight="1" x14ac:dyDescent="0.25">
      <c r="B52" s="39"/>
      <c r="C52" s="98" t="s">
        <v>80</v>
      </c>
      <c r="D52" s="121">
        <v>1</v>
      </c>
      <c r="E52" s="121">
        <v>1</v>
      </c>
      <c r="F52" s="63">
        <v>2682.48</v>
      </c>
      <c r="G52" s="63">
        <v>9660.7200000000012</v>
      </c>
      <c r="H52" s="58" t="s">
        <v>19</v>
      </c>
      <c r="I52" s="62" t="s">
        <v>2</v>
      </c>
      <c r="J52" s="58" t="s">
        <v>6</v>
      </c>
      <c r="K52" s="64"/>
      <c r="L52" s="62" t="s">
        <v>119</v>
      </c>
      <c r="M52" s="100"/>
    </row>
    <row r="53" spans="2:13" ht="18" customHeight="1" x14ac:dyDescent="0.25">
      <c r="B53" s="39"/>
      <c r="C53" s="98" t="s">
        <v>80</v>
      </c>
      <c r="D53" s="121">
        <v>1</v>
      </c>
      <c r="E53" s="121">
        <v>1</v>
      </c>
      <c r="F53" s="63">
        <v>2682.48</v>
      </c>
      <c r="G53" s="63">
        <v>9660.7200000000012</v>
      </c>
      <c r="H53" s="58" t="s">
        <v>19</v>
      </c>
      <c r="I53" s="62" t="s">
        <v>2</v>
      </c>
      <c r="J53" s="58" t="s">
        <v>6</v>
      </c>
      <c r="K53" s="64"/>
      <c r="L53" s="62" t="s">
        <v>119</v>
      </c>
      <c r="M53" s="100"/>
    </row>
    <row r="54" spans="2:13" ht="18" customHeight="1" x14ac:dyDescent="0.25">
      <c r="B54" s="39"/>
      <c r="C54" s="98" t="s">
        <v>80</v>
      </c>
      <c r="D54" s="121">
        <v>1</v>
      </c>
      <c r="E54" s="121">
        <v>1</v>
      </c>
      <c r="F54" s="63">
        <v>2682.48</v>
      </c>
      <c r="G54" s="63">
        <v>9660.7200000000012</v>
      </c>
      <c r="H54" s="58" t="s">
        <v>19</v>
      </c>
      <c r="I54" s="62" t="s">
        <v>2</v>
      </c>
      <c r="J54" s="58" t="s">
        <v>6</v>
      </c>
      <c r="K54" s="64"/>
      <c r="L54" s="62" t="s">
        <v>119</v>
      </c>
      <c r="M54" s="100"/>
    </row>
    <row r="55" spans="2:13" ht="18" customHeight="1" x14ac:dyDescent="0.25">
      <c r="B55" s="39"/>
      <c r="C55" s="98" t="s">
        <v>80</v>
      </c>
      <c r="D55" s="121">
        <v>1</v>
      </c>
      <c r="E55" s="121">
        <v>1</v>
      </c>
      <c r="F55" s="63">
        <v>2682.48</v>
      </c>
      <c r="G55" s="63">
        <v>9660.7200000000012</v>
      </c>
      <c r="H55" s="58" t="s">
        <v>19</v>
      </c>
      <c r="I55" s="62" t="s">
        <v>2</v>
      </c>
      <c r="J55" s="58" t="s">
        <v>6</v>
      </c>
      <c r="K55" s="64"/>
      <c r="L55" s="62" t="s">
        <v>119</v>
      </c>
      <c r="M55" s="100"/>
    </row>
    <row r="56" spans="2:13" ht="18" customHeight="1" x14ac:dyDescent="0.25">
      <c r="B56" s="39"/>
      <c r="C56" s="98" t="s">
        <v>80</v>
      </c>
      <c r="D56" s="121">
        <v>1</v>
      </c>
      <c r="E56" s="121">
        <v>1</v>
      </c>
      <c r="F56" s="63">
        <v>2682.48</v>
      </c>
      <c r="G56" s="63">
        <v>9660.7200000000012</v>
      </c>
      <c r="H56" s="58" t="s">
        <v>19</v>
      </c>
      <c r="I56" s="62" t="s">
        <v>2</v>
      </c>
      <c r="J56" s="58" t="s">
        <v>6</v>
      </c>
      <c r="K56" s="64"/>
      <c r="L56" s="62" t="s">
        <v>119</v>
      </c>
      <c r="M56" s="100"/>
    </row>
    <row r="57" spans="2:13" ht="30" customHeight="1" x14ac:dyDescent="0.25">
      <c r="B57" s="39"/>
      <c r="C57" s="61" t="s">
        <v>52</v>
      </c>
      <c r="D57" s="121">
        <v>14</v>
      </c>
      <c r="E57" s="121">
        <v>14</v>
      </c>
      <c r="F57" s="63">
        <v>2682.48</v>
      </c>
      <c r="G57" s="63">
        <v>7820.76</v>
      </c>
      <c r="H57" s="58" t="s">
        <v>13</v>
      </c>
      <c r="I57" s="62" t="s">
        <v>2</v>
      </c>
      <c r="J57" s="58" t="s">
        <v>14</v>
      </c>
      <c r="K57" s="62"/>
      <c r="L57" s="31"/>
      <c r="M57" s="85" t="s">
        <v>15</v>
      </c>
    </row>
    <row r="58" spans="2:13" ht="18" customHeight="1" x14ac:dyDescent="0.25">
      <c r="B58" s="39"/>
      <c r="C58" s="61" t="s">
        <v>52</v>
      </c>
      <c r="D58" s="121">
        <v>2</v>
      </c>
      <c r="E58" s="121">
        <v>2</v>
      </c>
      <c r="F58" s="63">
        <v>2682.48</v>
      </c>
      <c r="G58" s="196">
        <v>9479.4000000000015</v>
      </c>
      <c r="H58" s="58" t="s">
        <v>13</v>
      </c>
      <c r="I58" s="62" t="s">
        <v>2</v>
      </c>
      <c r="J58" s="58" t="s">
        <v>14</v>
      </c>
      <c r="K58" s="62"/>
      <c r="L58" s="62"/>
      <c r="M58" s="85" t="s">
        <v>64</v>
      </c>
    </row>
    <row r="59" spans="2:13" ht="30" customHeight="1" x14ac:dyDescent="0.25">
      <c r="B59" s="39"/>
      <c r="C59" s="61" t="s">
        <v>52</v>
      </c>
      <c r="D59" s="121">
        <v>80</v>
      </c>
      <c r="E59" s="121">
        <v>80</v>
      </c>
      <c r="F59" s="63">
        <v>2682.48</v>
      </c>
      <c r="G59" s="63">
        <v>7820.76</v>
      </c>
      <c r="H59" s="58" t="s">
        <v>13</v>
      </c>
      <c r="I59" s="62" t="s">
        <v>2</v>
      </c>
      <c r="J59" s="58" t="s">
        <v>14</v>
      </c>
      <c r="K59" s="62"/>
      <c r="L59" s="62"/>
      <c r="M59" s="85"/>
    </row>
    <row r="60" spans="2:13" ht="18" customHeight="1" x14ac:dyDescent="0.25">
      <c r="B60" s="39"/>
      <c r="C60" s="98" t="s">
        <v>78</v>
      </c>
      <c r="D60" s="121">
        <v>1</v>
      </c>
      <c r="E60" s="121">
        <v>1</v>
      </c>
      <c r="F60" s="63">
        <v>4199.16</v>
      </c>
      <c r="G60" s="63">
        <v>12353.880000000001</v>
      </c>
      <c r="H60" s="58" t="s">
        <v>19</v>
      </c>
      <c r="I60" s="62" t="s">
        <v>0</v>
      </c>
      <c r="J60" s="58" t="s">
        <v>6</v>
      </c>
      <c r="K60" s="64"/>
      <c r="L60" s="88" t="s">
        <v>120</v>
      </c>
      <c r="M60" s="100"/>
    </row>
    <row r="61" spans="2:13" ht="18" customHeight="1" x14ac:dyDescent="0.25">
      <c r="B61" s="39"/>
      <c r="C61" s="108" t="s">
        <v>22</v>
      </c>
      <c r="D61" s="120">
        <v>7</v>
      </c>
      <c r="E61" s="120">
        <v>7</v>
      </c>
      <c r="F61" s="63">
        <v>4199.16</v>
      </c>
      <c r="G61" s="63">
        <v>10207.200000000001</v>
      </c>
      <c r="H61" s="58" t="s">
        <v>13</v>
      </c>
      <c r="I61" s="62" t="s">
        <v>0</v>
      </c>
      <c r="J61" s="27" t="s">
        <v>14</v>
      </c>
      <c r="K61" s="28"/>
      <c r="L61" s="28"/>
      <c r="M61" s="100"/>
    </row>
    <row r="62" spans="2:13" ht="18" customHeight="1" x14ac:dyDescent="0.25">
      <c r="B62" s="60"/>
      <c r="C62" s="98" t="s">
        <v>81</v>
      </c>
      <c r="D62" s="120">
        <v>1</v>
      </c>
      <c r="E62" s="120">
        <v>1</v>
      </c>
      <c r="F62" s="63">
        <v>3570</v>
      </c>
      <c r="G62" s="63">
        <v>10494.84</v>
      </c>
      <c r="H62" s="58" t="s">
        <v>19</v>
      </c>
      <c r="I62" s="62" t="s">
        <v>1</v>
      </c>
      <c r="J62" s="58" t="s">
        <v>6</v>
      </c>
      <c r="K62" s="64"/>
      <c r="L62" s="88" t="s">
        <v>121</v>
      </c>
      <c r="M62" s="65"/>
    </row>
    <row r="63" spans="2:13" ht="21" customHeight="1" x14ac:dyDescent="0.25">
      <c r="B63" s="60"/>
      <c r="C63" s="61" t="s">
        <v>23</v>
      </c>
      <c r="D63" s="120">
        <v>2</v>
      </c>
      <c r="E63" s="120">
        <v>2</v>
      </c>
      <c r="F63" s="63">
        <v>3570</v>
      </c>
      <c r="G63" s="63">
        <v>8654.880000000001</v>
      </c>
      <c r="H63" s="58" t="s">
        <v>13</v>
      </c>
      <c r="I63" s="62" t="s">
        <v>1</v>
      </c>
      <c r="J63" s="58" t="s">
        <v>14</v>
      </c>
      <c r="K63" s="62"/>
      <c r="L63" s="62"/>
      <c r="M63" s="85"/>
    </row>
    <row r="64" spans="2:13" ht="30.75" customHeight="1" x14ac:dyDescent="0.25">
      <c r="B64" s="60"/>
      <c r="C64" s="98" t="s">
        <v>82</v>
      </c>
      <c r="D64" s="120">
        <v>1</v>
      </c>
      <c r="E64" s="120">
        <v>1</v>
      </c>
      <c r="F64" s="63">
        <v>2682.48</v>
      </c>
      <c r="G64" s="63">
        <v>11572.68</v>
      </c>
      <c r="H64" s="58" t="s">
        <v>19</v>
      </c>
      <c r="I64" s="62" t="s">
        <v>2</v>
      </c>
      <c r="J64" s="58" t="s">
        <v>6</v>
      </c>
      <c r="K64" s="64"/>
      <c r="L64" s="86" t="s">
        <v>123</v>
      </c>
      <c r="M64" s="65"/>
    </row>
    <row r="65" spans="2:13" ht="15.75" thickBot="1" x14ac:dyDescent="0.3">
      <c r="B65" s="66"/>
      <c r="C65" s="67" t="s">
        <v>24</v>
      </c>
      <c r="D65" s="123">
        <v>9</v>
      </c>
      <c r="E65" s="123">
        <v>9</v>
      </c>
      <c r="F65" s="69">
        <v>2682.48</v>
      </c>
      <c r="G65" s="69">
        <v>9732.7199999999993</v>
      </c>
      <c r="H65" s="70" t="s">
        <v>13</v>
      </c>
      <c r="I65" s="68" t="s">
        <v>2</v>
      </c>
      <c r="J65" s="70" t="s">
        <v>14</v>
      </c>
      <c r="K65" s="68"/>
      <c r="L65" s="68"/>
      <c r="M65" s="99"/>
    </row>
    <row r="66" spans="2:13" ht="15.75" thickBot="1" x14ac:dyDescent="0.3">
      <c r="C66" s="101"/>
      <c r="D66" s="101"/>
      <c r="E66" s="208"/>
      <c r="F66" s="101"/>
      <c r="G66" s="101"/>
      <c r="H66" s="101"/>
      <c r="I66" s="101"/>
      <c r="J66" s="101"/>
      <c r="K66" s="101"/>
      <c r="L66" s="101"/>
      <c r="M66" s="102"/>
    </row>
    <row r="67" spans="2:13" ht="18" customHeight="1" thickBot="1" x14ac:dyDescent="0.3">
      <c r="B67" s="261" t="s">
        <v>18</v>
      </c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3"/>
    </row>
    <row r="68" spans="2:13" ht="18" customHeight="1" x14ac:dyDescent="0.25">
      <c r="B68" s="78" t="s">
        <v>3</v>
      </c>
      <c r="C68" s="79" t="s">
        <v>4</v>
      </c>
      <c r="D68" s="49" t="s">
        <v>126</v>
      </c>
      <c r="E68" s="205" t="s">
        <v>127</v>
      </c>
      <c r="F68" s="79" t="s">
        <v>5</v>
      </c>
      <c r="G68" s="79" t="s">
        <v>6</v>
      </c>
      <c r="H68" s="79" t="s">
        <v>7</v>
      </c>
      <c r="I68" s="79" t="s">
        <v>8</v>
      </c>
      <c r="J68" s="80" t="s">
        <v>9</v>
      </c>
      <c r="K68" s="79" t="s">
        <v>10</v>
      </c>
      <c r="L68" s="79" t="s">
        <v>11</v>
      </c>
      <c r="M68" s="81" t="s">
        <v>12</v>
      </c>
    </row>
    <row r="69" spans="2:13" ht="18" customHeight="1" x14ac:dyDescent="0.25">
      <c r="B69" s="39"/>
      <c r="C69" s="103" t="s">
        <v>83</v>
      </c>
      <c r="D69" s="137">
        <v>1</v>
      </c>
      <c r="E69" s="209">
        <v>1</v>
      </c>
      <c r="F69" s="105">
        <v>4199.16</v>
      </c>
      <c r="G69" s="105">
        <v>10134.719999999999</v>
      </c>
      <c r="H69" s="106" t="s">
        <v>19</v>
      </c>
      <c r="I69" s="104" t="s">
        <v>0</v>
      </c>
      <c r="J69" s="106" t="s">
        <v>6</v>
      </c>
      <c r="K69" s="107"/>
      <c r="L69" s="58" t="s">
        <v>102</v>
      </c>
      <c r="M69" s="100"/>
    </row>
    <row r="70" spans="2:13" ht="18" customHeight="1" x14ac:dyDescent="0.25">
      <c r="B70" s="39"/>
      <c r="C70" s="61" t="s">
        <v>47</v>
      </c>
      <c r="D70" s="86">
        <v>23</v>
      </c>
      <c r="E70" s="121">
        <v>23</v>
      </c>
      <c r="F70" s="63">
        <v>4199.16</v>
      </c>
      <c r="G70" s="63">
        <v>8295</v>
      </c>
      <c r="H70" s="58" t="s">
        <v>13</v>
      </c>
      <c r="I70" s="62" t="s">
        <v>0</v>
      </c>
      <c r="J70" s="58" t="s">
        <v>14</v>
      </c>
      <c r="K70" s="107"/>
      <c r="L70" s="58"/>
      <c r="M70" s="100"/>
    </row>
    <row r="71" spans="2:13" ht="18" customHeight="1" x14ac:dyDescent="0.25">
      <c r="B71" s="39"/>
      <c r="C71" s="61" t="s">
        <v>48</v>
      </c>
      <c r="D71" s="86">
        <v>33</v>
      </c>
      <c r="E71" s="121">
        <v>33</v>
      </c>
      <c r="F71" s="63">
        <v>3570</v>
      </c>
      <c r="G71" s="63">
        <v>7889.88</v>
      </c>
      <c r="H71" s="58" t="s">
        <v>13</v>
      </c>
      <c r="I71" s="62" t="s">
        <v>1</v>
      </c>
      <c r="J71" s="58" t="s">
        <v>14</v>
      </c>
      <c r="K71" s="107"/>
      <c r="L71" s="58"/>
      <c r="M71" s="100"/>
    </row>
    <row r="72" spans="2:13" x14ac:dyDescent="0.25">
      <c r="B72" s="60"/>
      <c r="C72" s="98" t="s">
        <v>84</v>
      </c>
      <c r="D72" s="133">
        <v>1</v>
      </c>
      <c r="E72" s="139">
        <v>1</v>
      </c>
      <c r="F72" s="63">
        <v>4199.16</v>
      </c>
      <c r="G72" s="63">
        <v>10134.719999999999</v>
      </c>
      <c r="H72" s="58" t="s">
        <v>19</v>
      </c>
      <c r="I72" s="62" t="s">
        <v>0</v>
      </c>
      <c r="J72" s="58" t="s">
        <v>6</v>
      </c>
      <c r="K72" s="64"/>
      <c r="L72" s="58" t="s">
        <v>103</v>
      </c>
      <c r="M72" s="65"/>
    </row>
    <row r="73" spans="2:13" x14ac:dyDescent="0.25">
      <c r="B73" s="60"/>
      <c r="C73" s="61" t="s">
        <v>25</v>
      </c>
      <c r="D73" s="86">
        <v>10</v>
      </c>
      <c r="E73" s="121">
        <v>10</v>
      </c>
      <c r="F73" s="63">
        <v>4199.16</v>
      </c>
      <c r="G73" s="63">
        <v>8295</v>
      </c>
      <c r="H73" s="58" t="s">
        <v>13</v>
      </c>
      <c r="I73" s="62" t="s">
        <v>0</v>
      </c>
      <c r="J73" s="58" t="s">
        <v>14</v>
      </c>
      <c r="K73" s="62"/>
      <c r="L73" s="62"/>
      <c r="M73" s="85"/>
    </row>
    <row r="74" spans="2:13" ht="15.75" thickBot="1" x14ac:dyDescent="0.3">
      <c r="B74" s="66"/>
      <c r="C74" s="67" t="s">
        <v>26</v>
      </c>
      <c r="D74" s="91">
        <v>22</v>
      </c>
      <c r="E74" s="122">
        <v>22</v>
      </c>
      <c r="F74" s="69">
        <v>3570</v>
      </c>
      <c r="G74" s="69">
        <v>7889.88</v>
      </c>
      <c r="H74" s="70" t="s">
        <v>13</v>
      </c>
      <c r="I74" s="68" t="s">
        <v>1</v>
      </c>
      <c r="J74" s="70" t="s">
        <v>14</v>
      </c>
      <c r="K74" s="68"/>
      <c r="L74" s="68"/>
      <c r="M74" s="99"/>
    </row>
    <row r="75" spans="2:13" x14ac:dyDescent="0.25">
      <c r="B75" s="73"/>
    </row>
    <row r="79" spans="2:13" x14ac:dyDescent="0.25">
      <c r="C79" s="143"/>
      <c r="D79" s="140"/>
      <c r="E79" s="144"/>
    </row>
    <row r="80" spans="2:13" x14ac:dyDescent="0.25">
      <c r="C80" s="143"/>
      <c r="D80" s="140"/>
      <c r="E80" s="144"/>
    </row>
    <row r="81" spans="3:5" x14ac:dyDescent="0.25">
      <c r="C81" s="143"/>
      <c r="D81" s="140"/>
      <c r="E81" s="144"/>
    </row>
  </sheetData>
  <mergeCells count="7">
    <mergeCell ref="B46:M46"/>
    <mergeCell ref="B67:M67"/>
    <mergeCell ref="O2:S2"/>
    <mergeCell ref="B2:M2"/>
    <mergeCell ref="B4:M4"/>
    <mergeCell ref="B10:M10"/>
    <mergeCell ref="B21:M21"/>
  </mergeCells>
  <phoneticPr fontId="8" type="noConversion"/>
  <pageMargins left="0.7" right="0.7" top="0.75" bottom="0.75" header="0.3" footer="0.3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0606-48BA-403D-BBCC-E6A962407824}">
  <sheetPr>
    <pageSetUpPr fitToPage="1"/>
  </sheetPr>
  <dimension ref="B1:S41"/>
  <sheetViews>
    <sheetView topLeftCell="A5" zoomScale="62" zoomScaleNormal="62" workbookViewId="0">
      <selection activeCell="C36" sqref="C36:I46"/>
    </sheetView>
  </sheetViews>
  <sheetFormatPr defaultColWidth="9.140625" defaultRowHeight="15" x14ac:dyDescent="0.25"/>
  <cols>
    <col min="1" max="1" width="6.140625" customWidth="1"/>
    <col min="2" max="2" width="15.140625" customWidth="1"/>
    <col min="3" max="3" width="102.140625" customWidth="1"/>
    <col min="4" max="4" width="20.140625" customWidth="1"/>
    <col min="5" max="5" width="20.140625" style="238" customWidth="1"/>
    <col min="6" max="6" width="13.140625" customWidth="1"/>
    <col min="7" max="7" width="14.5703125" customWidth="1"/>
    <col min="8" max="8" width="15.28515625" customWidth="1"/>
    <col min="10" max="10" width="15" customWidth="1"/>
    <col min="11" max="11" width="11.7109375" style="2" customWidth="1"/>
    <col min="12" max="12" width="50.7109375" style="2" customWidth="1"/>
    <col min="13" max="13" width="23.5703125" style="2" customWidth="1"/>
    <col min="14" max="14" width="4.42578125" customWidth="1"/>
    <col min="15" max="15" width="45" customWidth="1"/>
  </cols>
  <sheetData>
    <row r="1" spans="2:19" ht="15.75" thickBot="1" x14ac:dyDescent="0.3">
      <c r="B1" s="3"/>
      <c r="C1" s="2"/>
      <c r="D1" s="2"/>
      <c r="E1" s="247"/>
      <c r="F1" s="2"/>
      <c r="G1" s="2"/>
    </row>
    <row r="2" spans="2:19" ht="23.25" customHeight="1" thickBot="1" x14ac:dyDescent="0.3">
      <c r="B2" s="264" t="s">
        <v>32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</row>
    <row r="3" spans="2:19" ht="15.75" thickBot="1" x14ac:dyDescent="0.3">
      <c r="B3" s="15"/>
      <c r="C3" s="15"/>
      <c r="D3" s="15"/>
      <c r="E3" s="248"/>
      <c r="F3" s="15"/>
      <c r="G3" s="15"/>
      <c r="H3" s="15"/>
      <c r="I3" s="15"/>
      <c r="J3" s="15"/>
      <c r="K3" s="15"/>
      <c r="L3" s="15"/>
      <c r="M3" s="15"/>
    </row>
    <row r="4" spans="2:19" ht="24" customHeight="1" thickBot="1" x14ac:dyDescent="0.3">
      <c r="B4" s="261" t="s">
        <v>39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O4" s="4"/>
      <c r="P4" s="270" t="s">
        <v>129</v>
      </c>
      <c r="Q4" s="270"/>
      <c r="R4" s="270"/>
      <c r="S4" s="270"/>
    </row>
    <row r="5" spans="2:19" ht="25.5" x14ac:dyDescent="0.25">
      <c r="B5" s="35" t="s">
        <v>3</v>
      </c>
      <c r="C5" s="36" t="s">
        <v>4</v>
      </c>
      <c r="D5" s="36" t="s">
        <v>126</v>
      </c>
      <c r="E5" s="239" t="s">
        <v>127</v>
      </c>
      <c r="F5" s="36" t="s">
        <v>5</v>
      </c>
      <c r="G5" s="36" t="s">
        <v>6</v>
      </c>
      <c r="H5" s="36" t="s">
        <v>7</v>
      </c>
      <c r="I5" s="36" t="s">
        <v>8</v>
      </c>
      <c r="J5" s="37" t="s">
        <v>9</v>
      </c>
      <c r="K5" s="36" t="s">
        <v>10</v>
      </c>
      <c r="L5" s="36" t="s">
        <v>11</v>
      </c>
      <c r="M5" s="38" t="s">
        <v>12</v>
      </c>
      <c r="O5" s="4"/>
      <c r="P5" s="179" t="s">
        <v>0</v>
      </c>
      <c r="Q5" s="179" t="s">
        <v>1</v>
      </c>
      <c r="R5" s="179" t="s">
        <v>2</v>
      </c>
      <c r="S5" s="179" t="s">
        <v>130</v>
      </c>
    </row>
    <row r="6" spans="2:19" ht="30" customHeight="1" x14ac:dyDescent="0.25">
      <c r="B6" s="200"/>
      <c r="C6" s="231" t="s">
        <v>199</v>
      </c>
      <c r="D6" s="249">
        <v>1</v>
      </c>
      <c r="E6" s="249">
        <v>1</v>
      </c>
      <c r="F6" s="198">
        <v>4199.16</v>
      </c>
      <c r="G6" s="198">
        <v>10134.719999999999</v>
      </c>
      <c r="H6" s="201" t="s">
        <v>19</v>
      </c>
      <c r="I6" s="199" t="s">
        <v>0</v>
      </c>
      <c r="J6" s="201" t="s">
        <v>6</v>
      </c>
      <c r="K6" s="197"/>
      <c r="L6" s="177" t="s">
        <v>198</v>
      </c>
      <c r="M6" s="202"/>
      <c r="O6" s="180" t="s">
        <v>131</v>
      </c>
      <c r="P6" s="181">
        <v>14</v>
      </c>
      <c r="Q6" s="181">
        <v>26</v>
      </c>
      <c r="R6" s="181">
        <v>7</v>
      </c>
      <c r="S6" s="182">
        <f>P6+Q6+R6</f>
        <v>47</v>
      </c>
    </row>
    <row r="7" spans="2:19" ht="30" customHeight="1" x14ac:dyDescent="0.25">
      <c r="B7" s="226"/>
      <c r="C7" s="232" t="s">
        <v>200</v>
      </c>
      <c r="D7" s="225">
        <v>13</v>
      </c>
      <c r="E7" s="225">
        <v>13</v>
      </c>
      <c r="F7" s="222">
        <v>4199.16</v>
      </c>
      <c r="G7" s="222">
        <v>8295</v>
      </c>
      <c r="H7" s="223" t="s">
        <v>13</v>
      </c>
      <c r="I7" s="224" t="s">
        <v>0</v>
      </c>
      <c r="J7" s="223" t="s">
        <v>14</v>
      </c>
      <c r="K7" s="224"/>
      <c r="L7" s="224"/>
      <c r="M7" s="227"/>
      <c r="O7" s="180" t="s">
        <v>132</v>
      </c>
      <c r="P7" s="181">
        <v>2</v>
      </c>
      <c r="Q7" s="181">
        <v>2</v>
      </c>
      <c r="R7" s="181">
        <v>1</v>
      </c>
      <c r="S7" s="182">
        <f t="shared" ref="S7:S14" si="0">P7+Q7+R7</f>
        <v>5</v>
      </c>
    </row>
    <row r="8" spans="2:19" ht="18" customHeight="1" x14ac:dyDescent="0.25">
      <c r="B8" s="226"/>
      <c r="C8" s="232" t="s">
        <v>201</v>
      </c>
      <c r="D8" s="225">
        <v>30</v>
      </c>
      <c r="E8" s="221">
        <v>29</v>
      </c>
      <c r="F8" s="222">
        <v>3570</v>
      </c>
      <c r="G8" s="222">
        <v>7889.88</v>
      </c>
      <c r="H8" s="223" t="s">
        <v>13</v>
      </c>
      <c r="I8" s="224" t="s">
        <v>1</v>
      </c>
      <c r="J8" s="223" t="s">
        <v>14</v>
      </c>
      <c r="K8" s="224"/>
      <c r="L8" s="224"/>
      <c r="M8" s="227"/>
      <c r="O8" s="180" t="s">
        <v>133</v>
      </c>
      <c r="P8" s="181">
        <v>4</v>
      </c>
      <c r="Q8" s="181">
        <v>8</v>
      </c>
      <c r="R8" s="181">
        <v>4</v>
      </c>
      <c r="S8" s="182">
        <f>P8+Q8+R8</f>
        <v>16</v>
      </c>
    </row>
    <row r="9" spans="2:19" ht="29.45" customHeight="1" x14ac:dyDescent="0.25">
      <c r="B9" s="226"/>
      <c r="C9" s="233" t="s">
        <v>73</v>
      </c>
      <c r="D9" s="250">
        <v>1</v>
      </c>
      <c r="E9" s="250">
        <v>1</v>
      </c>
      <c r="F9" s="222">
        <v>4199.16</v>
      </c>
      <c r="G9" s="222">
        <v>10134.719999999999</v>
      </c>
      <c r="H9" s="223" t="s">
        <v>19</v>
      </c>
      <c r="I9" s="224" t="s">
        <v>0</v>
      </c>
      <c r="J9" s="223" t="s">
        <v>6</v>
      </c>
      <c r="K9" s="219"/>
      <c r="L9" s="235" t="s">
        <v>202</v>
      </c>
      <c r="M9" s="228"/>
      <c r="O9" s="180" t="s">
        <v>134</v>
      </c>
      <c r="P9" s="181">
        <v>4</v>
      </c>
      <c r="Q9" s="181">
        <v>8</v>
      </c>
      <c r="R9" s="181">
        <v>3</v>
      </c>
      <c r="S9" s="182">
        <f t="shared" si="0"/>
        <v>15</v>
      </c>
    </row>
    <row r="10" spans="2:19" ht="18" customHeight="1" x14ac:dyDescent="0.25">
      <c r="B10" s="226"/>
      <c r="C10" s="232" t="s">
        <v>195</v>
      </c>
      <c r="D10" s="225">
        <v>4</v>
      </c>
      <c r="E10" s="225">
        <v>4</v>
      </c>
      <c r="F10" s="222">
        <v>4199.16</v>
      </c>
      <c r="G10" s="222">
        <v>8295</v>
      </c>
      <c r="H10" s="223" t="s">
        <v>13</v>
      </c>
      <c r="I10" s="224" t="s">
        <v>0</v>
      </c>
      <c r="J10" s="223" t="s">
        <v>14</v>
      </c>
      <c r="K10" s="224"/>
      <c r="L10" s="224"/>
      <c r="M10" s="227" t="s">
        <v>15</v>
      </c>
      <c r="O10" s="180" t="s">
        <v>135</v>
      </c>
      <c r="P10" s="181">
        <v>6</v>
      </c>
      <c r="Q10" s="181">
        <v>12</v>
      </c>
      <c r="R10" s="181">
        <v>3</v>
      </c>
      <c r="S10" s="182">
        <f>P10+Q10+R10</f>
        <v>21</v>
      </c>
    </row>
    <row r="11" spans="2:19" ht="18" customHeight="1" x14ac:dyDescent="0.25">
      <c r="B11" s="226"/>
      <c r="C11" s="232" t="s">
        <v>195</v>
      </c>
      <c r="D11" s="220">
        <v>2</v>
      </c>
      <c r="E11" s="225">
        <v>2</v>
      </c>
      <c r="F11" s="222">
        <v>4199.16</v>
      </c>
      <c r="G11" s="222">
        <v>9608.2799999999988</v>
      </c>
      <c r="H11" s="223" t="s">
        <v>13</v>
      </c>
      <c r="I11" s="224" t="s">
        <v>0</v>
      </c>
      <c r="J11" s="223" t="s">
        <v>14</v>
      </c>
      <c r="K11" s="224"/>
      <c r="L11" s="224"/>
      <c r="M11" s="227" t="s">
        <v>49</v>
      </c>
      <c r="O11" s="180" t="s">
        <v>136</v>
      </c>
      <c r="P11" s="181">
        <v>1</v>
      </c>
      <c r="Q11" s="181">
        <v>4</v>
      </c>
      <c r="R11" s="181">
        <v>0</v>
      </c>
      <c r="S11" s="182">
        <f t="shared" si="0"/>
        <v>5</v>
      </c>
    </row>
    <row r="12" spans="2:19" ht="18" customHeight="1" x14ac:dyDescent="0.25">
      <c r="B12" s="226"/>
      <c r="C12" s="232" t="s">
        <v>196</v>
      </c>
      <c r="D12" s="220">
        <v>8</v>
      </c>
      <c r="E12" s="225">
        <v>8</v>
      </c>
      <c r="F12" s="222">
        <v>3570</v>
      </c>
      <c r="G12" s="222">
        <v>7889.88</v>
      </c>
      <c r="H12" s="223" t="s">
        <v>13</v>
      </c>
      <c r="I12" s="224" t="s">
        <v>1</v>
      </c>
      <c r="J12" s="223" t="s">
        <v>14</v>
      </c>
      <c r="K12" s="224"/>
      <c r="L12" s="224"/>
      <c r="M12" s="227" t="s">
        <v>15</v>
      </c>
      <c r="O12" s="180" t="s">
        <v>137</v>
      </c>
      <c r="P12" s="181">
        <v>4</v>
      </c>
      <c r="Q12" s="181">
        <v>2</v>
      </c>
      <c r="R12" s="181">
        <v>6</v>
      </c>
      <c r="S12" s="182">
        <f t="shared" si="0"/>
        <v>12</v>
      </c>
    </row>
    <row r="13" spans="2:19" ht="18" customHeight="1" thickBot="1" x14ac:dyDescent="0.3">
      <c r="B13" s="229"/>
      <c r="C13" s="234" t="s">
        <v>197</v>
      </c>
      <c r="D13" s="215">
        <v>4</v>
      </c>
      <c r="E13" s="251">
        <v>4</v>
      </c>
      <c r="F13" s="216">
        <v>3570</v>
      </c>
      <c r="G13" s="216">
        <v>9203.0400000000009</v>
      </c>
      <c r="H13" s="217" t="s">
        <v>13</v>
      </c>
      <c r="I13" s="218" t="s">
        <v>1</v>
      </c>
      <c r="J13" s="217" t="s">
        <v>14</v>
      </c>
      <c r="K13" s="218"/>
      <c r="L13" s="218"/>
      <c r="M13" s="230" t="s">
        <v>49</v>
      </c>
      <c r="O13" s="180" t="s">
        <v>138</v>
      </c>
      <c r="P13" s="181">
        <v>1</v>
      </c>
      <c r="Q13" s="181">
        <v>3</v>
      </c>
      <c r="R13" s="181">
        <v>2</v>
      </c>
      <c r="S13" s="182">
        <f>P13+Q13+R13</f>
        <v>6</v>
      </c>
    </row>
    <row r="14" spans="2:19" ht="15.75" thickBot="1" x14ac:dyDescent="0.3">
      <c r="O14" s="180" t="s">
        <v>139</v>
      </c>
      <c r="P14" s="181">
        <v>1</v>
      </c>
      <c r="Q14" s="181">
        <v>1</v>
      </c>
      <c r="R14" s="181">
        <v>0</v>
      </c>
      <c r="S14" s="182">
        <f t="shared" si="0"/>
        <v>2</v>
      </c>
    </row>
    <row r="15" spans="2:19" ht="22.15" customHeight="1" thickBot="1" x14ac:dyDescent="0.3">
      <c r="B15" s="267" t="s">
        <v>17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9"/>
      <c r="O15" s="180" t="s">
        <v>130</v>
      </c>
      <c r="P15" s="182">
        <f>SUM(P6:P14)</f>
        <v>37</v>
      </c>
      <c r="Q15" s="182">
        <f>SUM(Q6:Q14)</f>
        <v>66</v>
      </c>
      <c r="R15" s="182">
        <f>SUM(R6:R14)</f>
        <v>26</v>
      </c>
      <c r="S15" s="182">
        <f>SUM(S4:S14)</f>
        <v>129</v>
      </c>
    </row>
    <row r="16" spans="2:19" ht="25.5" x14ac:dyDescent="0.25">
      <c r="B16" s="35" t="s">
        <v>3</v>
      </c>
      <c r="C16" s="36" t="s">
        <v>4</v>
      </c>
      <c r="D16" s="36" t="s">
        <v>126</v>
      </c>
      <c r="E16" s="239" t="s">
        <v>127</v>
      </c>
      <c r="F16" s="36" t="s">
        <v>5</v>
      </c>
      <c r="G16" s="36" t="s">
        <v>6</v>
      </c>
      <c r="H16" s="36" t="s">
        <v>7</v>
      </c>
      <c r="I16" s="36" t="s">
        <v>8</v>
      </c>
      <c r="J16" s="37" t="s">
        <v>9</v>
      </c>
      <c r="K16" s="36" t="s">
        <v>10</v>
      </c>
      <c r="L16" s="36" t="s">
        <v>11</v>
      </c>
      <c r="M16" s="38" t="s">
        <v>12</v>
      </c>
    </row>
    <row r="17" spans="2:18" ht="30" customHeight="1" x14ac:dyDescent="0.25">
      <c r="B17" s="52"/>
      <c r="C17" s="53" t="s">
        <v>33</v>
      </c>
      <c r="D17" s="132">
        <v>1</v>
      </c>
      <c r="E17" s="138">
        <v>1</v>
      </c>
      <c r="F17" s="55">
        <v>4199.16</v>
      </c>
      <c r="G17" s="55">
        <v>10441.68</v>
      </c>
      <c r="H17" s="56" t="s">
        <v>19</v>
      </c>
      <c r="I17" s="54" t="s">
        <v>0</v>
      </c>
      <c r="J17" s="56" t="s">
        <v>6</v>
      </c>
      <c r="K17" s="57"/>
      <c r="L17" s="56" t="s">
        <v>106</v>
      </c>
      <c r="M17" s="59"/>
      <c r="P17" s="7">
        <v>2</v>
      </c>
      <c r="Q17" s="7">
        <v>4</v>
      </c>
      <c r="R17" s="7">
        <v>1</v>
      </c>
    </row>
    <row r="18" spans="2:18" ht="18" customHeight="1" x14ac:dyDescent="0.25">
      <c r="B18" s="30"/>
      <c r="C18" s="26" t="s">
        <v>34</v>
      </c>
      <c r="D18" s="141">
        <v>1</v>
      </c>
      <c r="E18" s="139">
        <v>1</v>
      </c>
      <c r="F18" s="63">
        <v>4199.16</v>
      </c>
      <c r="G18" s="63">
        <v>8295</v>
      </c>
      <c r="H18" s="58" t="s">
        <v>13</v>
      </c>
      <c r="I18" s="62" t="s">
        <v>0</v>
      </c>
      <c r="J18" s="27" t="s">
        <v>14</v>
      </c>
      <c r="K18" s="28"/>
      <c r="L18" s="28"/>
      <c r="M18" s="29"/>
    </row>
    <row r="19" spans="2:18" ht="18" customHeight="1" x14ac:dyDescent="0.25">
      <c r="B19" s="30"/>
      <c r="C19" s="26" t="s">
        <v>34</v>
      </c>
      <c r="D19" s="133">
        <v>3</v>
      </c>
      <c r="E19" s="139">
        <v>3</v>
      </c>
      <c r="F19" s="63">
        <v>4199.16</v>
      </c>
      <c r="G19" s="63">
        <v>10207.200000000001</v>
      </c>
      <c r="H19" s="58" t="s">
        <v>13</v>
      </c>
      <c r="I19" s="62" t="s">
        <v>0</v>
      </c>
      <c r="J19" s="27" t="s">
        <v>14</v>
      </c>
      <c r="K19" s="28"/>
      <c r="L19" s="28"/>
      <c r="M19" s="42" t="s">
        <v>69</v>
      </c>
    </row>
    <row r="20" spans="2:18" ht="30" customHeight="1" x14ac:dyDescent="0.25">
      <c r="B20" s="60"/>
      <c r="C20" s="98" t="s">
        <v>90</v>
      </c>
      <c r="D20" s="133">
        <v>1</v>
      </c>
      <c r="E20" s="139">
        <v>1</v>
      </c>
      <c r="F20" s="63">
        <v>3570</v>
      </c>
      <c r="G20" s="63">
        <v>9729.84</v>
      </c>
      <c r="H20" s="58" t="s">
        <v>19</v>
      </c>
      <c r="I20" s="62" t="s">
        <v>1</v>
      </c>
      <c r="J20" s="58" t="s">
        <v>6</v>
      </c>
      <c r="K20" s="64"/>
      <c r="L20" s="58" t="s">
        <v>122</v>
      </c>
      <c r="M20" s="65"/>
    </row>
    <row r="21" spans="2:18" ht="18" customHeight="1" x14ac:dyDescent="0.25">
      <c r="B21" s="60"/>
      <c r="C21" s="61" t="s">
        <v>35</v>
      </c>
      <c r="D21" s="141">
        <v>3</v>
      </c>
      <c r="E21" s="139">
        <v>3</v>
      </c>
      <c r="F21" s="63">
        <v>3570</v>
      </c>
      <c r="G21" s="63">
        <v>7889.88</v>
      </c>
      <c r="H21" s="58" t="s">
        <v>13</v>
      </c>
      <c r="I21" s="62" t="s">
        <v>1</v>
      </c>
      <c r="J21" s="58" t="s">
        <v>14</v>
      </c>
      <c r="K21" s="62"/>
      <c r="L21" s="62"/>
      <c r="M21" s="85"/>
    </row>
    <row r="22" spans="2:18" ht="18" customHeight="1" x14ac:dyDescent="0.25">
      <c r="B22" s="60"/>
      <c r="C22" s="61" t="s">
        <v>35</v>
      </c>
      <c r="D22" s="133">
        <v>2</v>
      </c>
      <c r="E22" s="139">
        <v>2</v>
      </c>
      <c r="F22" s="63">
        <v>3570</v>
      </c>
      <c r="G22" s="63">
        <v>8654.880000000001</v>
      </c>
      <c r="H22" s="58" t="s">
        <v>13</v>
      </c>
      <c r="I22" s="62" t="s">
        <v>1</v>
      </c>
      <c r="J22" s="58" t="s">
        <v>14</v>
      </c>
      <c r="K22" s="62"/>
      <c r="L22" s="62"/>
      <c r="M22" s="42" t="s">
        <v>69</v>
      </c>
    </row>
    <row r="23" spans="2:18" ht="18" customHeight="1" x14ac:dyDescent="0.25">
      <c r="B23" s="60"/>
      <c r="C23" s="98" t="s">
        <v>91</v>
      </c>
      <c r="D23" s="133">
        <v>1</v>
      </c>
      <c r="E23" s="139">
        <v>1</v>
      </c>
      <c r="F23" s="63">
        <v>2682.48</v>
      </c>
      <c r="G23" s="63">
        <v>9660.7200000000012</v>
      </c>
      <c r="H23" s="58" t="s">
        <v>19</v>
      </c>
      <c r="I23" s="62" t="s">
        <v>2</v>
      </c>
      <c r="J23" s="58" t="s">
        <v>6</v>
      </c>
      <c r="K23" s="64"/>
      <c r="L23" s="62" t="s">
        <v>124</v>
      </c>
      <c r="M23" s="65"/>
    </row>
    <row r="24" spans="2:18" ht="18" customHeight="1" x14ac:dyDescent="0.25">
      <c r="B24" s="60"/>
      <c r="C24" s="98" t="s">
        <v>91</v>
      </c>
      <c r="D24" s="133">
        <v>1</v>
      </c>
      <c r="E24" s="139">
        <v>1</v>
      </c>
      <c r="F24" s="63">
        <v>2682.48</v>
      </c>
      <c r="G24" s="63">
        <v>9660.7200000000012</v>
      </c>
      <c r="H24" s="58" t="s">
        <v>19</v>
      </c>
      <c r="I24" s="62" t="s">
        <v>2</v>
      </c>
      <c r="J24" s="58" t="s">
        <v>6</v>
      </c>
      <c r="K24" s="64"/>
      <c r="L24" s="62" t="s">
        <v>124</v>
      </c>
      <c r="M24" s="65"/>
    </row>
    <row r="25" spans="2:18" ht="18" customHeight="1" x14ac:dyDescent="0.25">
      <c r="B25" s="60"/>
      <c r="C25" s="61" t="s">
        <v>36</v>
      </c>
      <c r="D25" s="133">
        <v>2</v>
      </c>
      <c r="E25" s="139">
        <v>2</v>
      </c>
      <c r="F25" s="63">
        <v>2682.48</v>
      </c>
      <c r="G25" s="63">
        <v>7820.76</v>
      </c>
      <c r="H25" s="58" t="s">
        <v>13</v>
      </c>
      <c r="I25" s="62" t="s">
        <v>2</v>
      </c>
      <c r="J25" s="58" t="s">
        <v>14</v>
      </c>
      <c r="K25" s="62"/>
      <c r="L25" s="62"/>
      <c r="M25" s="85" t="s">
        <v>15</v>
      </c>
    </row>
    <row r="26" spans="2:18" ht="18" customHeight="1" x14ac:dyDescent="0.25">
      <c r="B26" s="60"/>
      <c r="C26" s="61" t="s">
        <v>36</v>
      </c>
      <c r="D26" s="133">
        <v>1</v>
      </c>
      <c r="E26" s="139">
        <v>1</v>
      </c>
      <c r="F26" s="63">
        <v>2682.48</v>
      </c>
      <c r="G26" s="63">
        <v>9133.92</v>
      </c>
      <c r="H26" s="58" t="s">
        <v>13</v>
      </c>
      <c r="I26" s="62" t="s">
        <v>2</v>
      </c>
      <c r="J26" s="58" t="s">
        <v>14</v>
      </c>
      <c r="K26" s="62"/>
      <c r="L26" s="62"/>
      <c r="M26" s="85" t="s">
        <v>49</v>
      </c>
      <c r="O26" s="45"/>
    </row>
    <row r="27" spans="2:18" ht="18" customHeight="1" x14ac:dyDescent="0.25">
      <c r="B27" s="60"/>
      <c r="C27" s="61" t="s">
        <v>36</v>
      </c>
      <c r="D27" s="133">
        <v>15</v>
      </c>
      <c r="E27" s="139">
        <v>15</v>
      </c>
      <c r="F27" s="63">
        <v>2682.48</v>
      </c>
      <c r="G27" s="63">
        <v>7820.76</v>
      </c>
      <c r="H27" s="58" t="s">
        <v>13</v>
      </c>
      <c r="I27" s="62" t="s">
        <v>2</v>
      </c>
      <c r="J27" s="58" t="s">
        <v>14</v>
      </c>
      <c r="K27" s="62"/>
      <c r="L27" s="62"/>
      <c r="M27" s="85"/>
    </row>
    <row r="28" spans="2:18" ht="18" customHeight="1" thickBot="1" x14ac:dyDescent="0.3">
      <c r="B28" s="66"/>
      <c r="C28" s="67" t="s">
        <v>36</v>
      </c>
      <c r="D28" s="134">
        <v>5</v>
      </c>
      <c r="E28" s="237">
        <v>5</v>
      </c>
      <c r="F28" s="69">
        <v>2682.48</v>
      </c>
      <c r="G28" s="69">
        <v>9732.7199999999993</v>
      </c>
      <c r="H28" s="70" t="s">
        <v>13</v>
      </c>
      <c r="I28" s="68" t="s">
        <v>2</v>
      </c>
      <c r="J28" s="70" t="s">
        <v>14</v>
      </c>
      <c r="K28" s="68"/>
      <c r="L28" s="68"/>
      <c r="M28" s="43" t="s">
        <v>69</v>
      </c>
    </row>
    <row r="29" spans="2:18" ht="15.75" thickBot="1" x14ac:dyDescent="0.3"/>
    <row r="30" spans="2:18" ht="22.15" customHeight="1" thickBot="1" x14ac:dyDescent="0.3">
      <c r="B30" s="261" t="s">
        <v>18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3"/>
    </row>
    <row r="31" spans="2:18" ht="25.5" x14ac:dyDescent="0.25">
      <c r="B31" s="14" t="s">
        <v>3</v>
      </c>
      <c r="C31" s="1" t="s">
        <v>4</v>
      </c>
      <c r="D31" s="16" t="s">
        <v>126</v>
      </c>
      <c r="E31" s="236" t="s">
        <v>127</v>
      </c>
      <c r="F31" s="1" t="s">
        <v>5</v>
      </c>
      <c r="G31" s="1" t="s">
        <v>6</v>
      </c>
      <c r="H31" s="1" t="s">
        <v>7</v>
      </c>
      <c r="I31" s="1" t="s">
        <v>8</v>
      </c>
      <c r="J31" s="10" t="s">
        <v>9</v>
      </c>
      <c r="K31" s="1" t="s">
        <v>10</v>
      </c>
      <c r="L31" s="1" t="s">
        <v>11</v>
      </c>
      <c r="M31" s="13" t="s">
        <v>12</v>
      </c>
    </row>
    <row r="32" spans="2:18" ht="30" customHeight="1" x14ac:dyDescent="0.25">
      <c r="B32" s="52"/>
      <c r="C32" s="53" t="s">
        <v>92</v>
      </c>
      <c r="D32" s="132">
        <v>1</v>
      </c>
      <c r="E32" s="138">
        <v>1</v>
      </c>
      <c r="F32" s="55">
        <v>4199.16</v>
      </c>
      <c r="G32" s="55">
        <v>10134.719999999999</v>
      </c>
      <c r="H32" s="56" t="s">
        <v>19</v>
      </c>
      <c r="I32" s="54" t="s">
        <v>0</v>
      </c>
      <c r="J32" s="56" t="s">
        <v>6</v>
      </c>
      <c r="K32" s="57"/>
      <c r="L32" s="58" t="s">
        <v>125</v>
      </c>
      <c r="M32" s="59"/>
    </row>
    <row r="33" spans="2:13" ht="18" customHeight="1" x14ac:dyDescent="0.25">
      <c r="B33" s="60"/>
      <c r="C33" s="61" t="s">
        <v>37</v>
      </c>
      <c r="D33" s="86">
        <v>8</v>
      </c>
      <c r="E33" s="121">
        <v>8</v>
      </c>
      <c r="F33" s="63">
        <v>4199.16</v>
      </c>
      <c r="G33" s="63">
        <v>8295</v>
      </c>
      <c r="H33" s="58" t="s">
        <v>13</v>
      </c>
      <c r="I33" s="62" t="s">
        <v>0</v>
      </c>
      <c r="J33" s="58" t="s">
        <v>14</v>
      </c>
      <c r="K33" s="64"/>
      <c r="L33" s="64"/>
      <c r="M33" s="65"/>
    </row>
    <row r="34" spans="2:13" ht="18" customHeight="1" thickBot="1" x14ac:dyDescent="0.3">
      <c r="B34" s="66"/>
      <c r="C34" s="67" t="s">
        <v>38</v>
      </c>
      <c r="D34" s="91">
        <v>16</v>
      </c>
      <c r="E34" s="122">
        <v>16</v>
      </c>
      <c r="F34" s="69">
        <v>3570</v>
      </c>
      <c r="G34" s="69">
        <v>7889.88</v>
      </c>
      <c r="H34" s="70" t="s">
        <v>13</v>
      </c>
      <c r="I34" s="68" t="s">
        <v>1</v>
      </c>
      <c r="J34" s="70" t="s">
        <v>14</v>
      </c>
      <c r="K34" s="68"/>
      <c r="L34" s="68"/>
      <c r="M34" s="99"/>
    </row>
    <row r="36" spans="2:13" x14ac:dyDescent="0.25">
      <c r="E36" s="4"/>
      <c r="F36" s="4"/>
      <c r="G36" s="3"/>
    </row>
    <row r="37" spans="2:13" x14ac:dyDescent="0.25">
      <c r="D37" s="4"/>
      <c r="E37" s="4"/>
      <c r="G37" s="238"/>
    </row>
    <row r="38" spans="2:13" x14ac:dyDescent="0.25">
      <c r="D38" s="143"/>
      <c r="E38" s="4"/>
      <c r="F38" s="140"/>
      <c r="G38" s="144"/>
    </row>
    <row r="39" spans="2:13" x14ac:dyDescent="0.25">
      <c r="D39" s="143"/>
      <c r="E39" s="4"/>
      <c r="F39" s="140"/>
      <c r="G39" s="144"/>
    </row>
    <row r="40" spans="2:13" x14ac:dyDescent="0.25">
      <c r="D40" s="143"/>
      <c r="E40" s="4"/>
      <c r="F40" s="140"/>
      <c r="G40" s="144"/>
    </row>
    <row r="41" spans="2:13" x14ac:dyDescent="0.25">
      <c r="E41" s="178"/>
      <c r="G41" s="238"/>
    </row>
  </sheetData>
  <mergeCells count="5">
    <mergeCell ref="B30:M30"/>
    <mergeCell ref="B2:M2"/>
    <mergeCell ref="B4:M4"/>
    <mergeCell ref="B15:M15"/>
    <mergeCell ref="P4:S4"/>
  </mergeCells>
  <phoneticPr fontId="8" type="noConversion"/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F4EE-58D6-495D-98A0-A6F4E39A1F7E}">
  <sheetPr>
    <pageSetUpPr fitToPage="1"/>
  </sheetPr>
  <dimension ref="B1:S46"/>
  <sheetViews>
    <sheetView topLeftCell="A16" zoomScale="65" zoomScaleNormal="65" workbookViewId="0">
      <selection activeCell="C52" sqref="C52"/>
    </sheetView>
  </sheetViews>
  <sheetFormatPr defaultColWidth="9.140625" defaultRowHeight="15" x14ac:dyDescent="0.25"/>
  <cols>
    <col min="1" max="1" width="5.5703125" style="4" customWidth="1"/>
    <col min="2" max="2" width="17.7109375" style="4" customWidth="1"/>
    <col min="3" max="3" width="92.5703125" style="4" customWidth="1"/>
    <col min="4" max="4" width="19.7109375" style="4" customWidth="1"/>
    <col min="5" max="5" width="19.7109375" style="12" customWidth="1"/>
    <col min="6" max="6" width="11.7109375" style="4" customWidth="1"/>
    <col min="7" max="7" width="11.140625" style="4" customWidth="1"/>
    <col min="8" max="8" width="19.7109375" style="4" customWidth="1"/>
    <col min="9" max="9" width="9.140625" style="4"/>
    <col min="10" max="10" width="14.7109375" style="4" customWidth="1"/>
    <col min="11" max="11" width="16.5703125" style="5" customWidth="1"/>
    <col min="12" max="12" width="36.7109375" style="5" customWidth="1"/>
    <col min="13" max="13" width="19.28515625" style="5" customWidth="1"/>
    <col min="14" max="14" width="4.7109375" style="4" customWidth="1"/>
    <col min="15" max="15" width="57" style="4" customWidth="1"/>
    <col min="16" max="16" width="9.42578125" style="4" bestFit="1" customWidth="1"/>
    <col min="17" max="16384" width="9.140625" style="4"/>
  </cols>
  <sheetData>
    <row r="1" spans="2:19" ht="15.75" thickBot="1" x14ac:dyDescent="0.3"/>
    <row r="2" spans="2:19" ht="23.25" customHeight="1" thickBot="1" x14ac:dyDescent="0.3">
      <c r="B2" s="271" t="s">
        <v>29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3"/>
      <c r="P2" s="270" t="s">
        <v>129</v>
      </c>
      <c r="Q2" s="270"/>
      <c r="R2" s="270"/>
      <c r="S2" s="270"/>
    </row>
    <row r="3" spans="2:19" ht="15.75" thickBot="1" x14ac:dyDescent="0.3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6"/>
      <c r="P3" s="179" t="s">
        <v>0</v>
      </c>
      <c r="Q3" s="179" t="s">
        <v>1</v>
      </c>
      <c r="R3" s="179" t="s">
        <v>2</v>
      </c>
      <c r="S3" s="179" t="s">
        <v>130</v>
      </c>
    </row>
    <row r="4" spans="2:19" ht="30.6" customHeight="1" thickBot="1" x14ac:dyDescent="0.3">
      <c r="B4" s="261" t="s">
        <v>40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O4" s="178" t="s">
        <v>163</v>
      </c>
      <c r="P4" s="181">
        <v>3</v>
      </c>
      <c r="Q4" s="181">
        <v>5</v>
      </c>
      <c r="R4" s="181">
        <v>2</v>
      </c>
      <c r="S4" s="182">
        <f t="shared" ref="S4:S13" si="0">P4+Q4+R4</f>
        <v>10</v>
      </c>
    </row>
    <row r="5" spans="2:19" ht="27" customHeight="1" x14ac:dyDescent="0.25">
      <c r="B5" s="22" t="s">
        <v>3</v>
      </c>
      <c r="C5" s="16" t="s">
        <v>4</v>
      </c>
      <c r="D5" s="16" t="s">
        <v>126</v>
      </c>
      <c r="E5" s="236" t="s">
        <v>127</v>
      </c>
      <c r="F5" s="16" t="s">
        <v>5</v>
      </c>
      <c r="G5" s="16" t="s">
        <v>6</v>
      </c>
      <c r="H5" s="16" t="s">
        <v>7</v>
      </c>
      <c r="I5" s="16" t="s">
        <v>8</v>
      </c>
      <c r="J5" s="23" t="s">
        <v>9</v>
      </c>
      <c r="K5" s="16" t="s">
        <v>10</v>
      </c>
      <c r="L5" s="16" t="s">
        <v>11</v>
      </c>
      <c r="M5" s="24" t="s">
        <v>12</v>
      </c>
      <c r="O5" s="178" t="s">
        <v>131</v>
      </c>
      <c r="P5" s="181">
        <v>15</v>
      </c>
      <c r="Q5" s="181">
        <v>26</v>
      </c>
      <c r="R5" s="181">
        <v>7</v>
      </c>
      <c r="S5" s="182">
        <f t="shared" si="0"/>
        <v>48</v>
      </c>
    </row>
    <row r="6" spans="2:19" ht="18" customHeight="1" x14ac:dyDescent="0.25">
      <c r="B6" s="34"/>
      <c r="C6" s="113" t="s">
        <v>27</v>
      </c>
      <c r="D6" s="119">
        <v>3</v>
      </c>
      <c r="E6" s="119">
        <v>3</v>
      </c>
      <c r="F6" s="55">
        <v>4199.16</v>
      </c>
      <c r="G6" s="55">
        <v>8295</v>
      </c>
      <c r="H6" s="56" t="s">
        <v>13</v>
      </c>
      <c r="I6" s="54" t="s">
        <v>0</v>
      </c>
      <c r="J6" s="56" t="s">
        <v>14</v>
      </c>
      <c r="K6" s="57"/>
      <c r="L6" s="57"/>
      <c r="M6" s="59"/>
      <c r="O6" s="178" t="s">
        <v>164</v>
      </c>
      <c r="P6" s="181">
        <v>4</v>
      </c>
      <c r="Q6" s="181">
        <v>6</v>
      </c>
      <c r="R6" s="181">
        <v>2</v>
      </c>
      <c r="S6" s="182">
        <f>P6+Q6+R6</f>
        <v>12</v>
      </c>
    </row>
    <row r="7" spans="2:19" ht="18" customHeight="1" x14ac:dyDescent="0.25">
      <c r="B7" s="19"/>
      <c r="C7" s="61" t="s">
        <v>28</v>
      </c>
      <c r="D7" s="120">
        <v>5</v>
      </c>
      <c r="E7" s="120">
        <v>5</v>
      </c>
      <c r="F7" s="63">
        <v>3570</v>
      </c>
      <c r="G7" s="63">
        <v>7889.88</v>
      </c>
      <c r="H7" s="58" t="s">
        <v>13</v>
      </c>
      <c r="I7" s="62" t="s">
        <v>1</v>
      </c>
      <c r="J7" s="58" t="s">
        <v>14</v>
      </c>
      <c r="K7" s="64"/>
      <c r="L7" s="114"/>
      <c r="M7" s="65"/>
      <c r="O7" s="178" t="s">
        <v>165</v>
      </c>
      <c r="P7" s="181">
        <v>8</v>
      </c>
      <c r="Q7" s="181">
        <v>16</v>
      </c>
      <c r="R7" s="181">
        <v>7</v>
      </c>
      <c r="S7" s="182">
        <f>P7+Q7+R7</f>
        <v>31</v>
      </c>
    </row>
    <row r="8" spans="2:19" ht="30" customHeight="1" x14ac:dyDescent="0.25">
      <c r="B8" s="19"/>
      <c r="C8" s="98" t="s">
        <v>93</v>
      </c>
      <c r="D8" s="120">
        <v>1</v>
      </c>
      <c r="E8" s="120">
        <v>1</v>
      </c>
      <c r="F8" s="63">
        <v>4199.16</v>
      </c>
      <c r="G8" s="63">
        <v>10134.719999999999</v>
      </c>
      <c r="H8" s="58" t="s">
        <v>19</v>
      </c>
      <c r="I8" s="62" t="s">
        <v>0</v>
      </c>
      <c r="J8" s="58" t="s">
        <v>6</v>
      </c>
      <c r="K8" s="64"/>
      <c r="L8" s="58" t="s">
        <v>104</v>
      </c>
      <c r="M8" s="65"/>
      <c r="O8" s="178" t="s">
        <v>135</v>
      </c>
      <c r="P8" s="181">
        <v>6</v>
      </c>
      <c r="Q8" s="181">
        <v>12</v>
      </c>
      <c r="R8" s="181">
        <v>3</v>
      </c>
      <c r="S8" s="182">
        <f t="shared" si="0"/>
        <v>21</v>
      </c>
    </row>
    <row r="9" spans="2:19" ht="18" customHeight="1" x14ac:dyDescent="0.25">
      <c r="B9" s="19"/>
      <c r="C9" s="61" t="s">
        <v>45</v>
      </c>
      <c r="D9" s="121">
        <v>18</v>
      </c>
      <c r="E9" s="121">
        <v>18</v>
      </c>
      <c r="F9" s="63">
        <v>4199.16</v>
      </c>
      <c r="G9" s="63">
        <v>8295</v>
      </c>
      <c r="H9" s="58" t="s">
        <v>13</v>
      </c>
      <c r="I9" s="62" t="s">
        <v>0</v>
      </c>
      <c r="J9" s="58" t="s">
        <v>14</v>
      </c>
      <c r="K9" s="64"/>
      <c r="L9" s="58"/>
      <c r="M9" s="65"/>
      <c r="O9" s="178" t="s">
        <v>134</v>
      </c>
      <c r="P9" s="181">
        <v>4</v>
      </c>
      <c r="Q9" s="181">
        <v>8</v>
      </c>
      <c r="R9" s="181">
        <v>4</v>
      </c>
      <c r="S9" s="182">
        <f t="shared" si="0"/>
        <v>16</v>
      </c>
    </row>
    <row r="10" spans="2:19" ht="18" customHeight="1" x14ac:dyDescent="0.25">
      <c r="B10" s="19"/>
      <c r="C10" s="61" t="s">
        <v>46</v>
      </c>
      <c r="D10" s="121">
        <v>31</v>
      </c>
      <c r="E10" s="121">
        <v>31</v>
      </c>
      <c r="F10" s="63">
        <v>3570</v>
      </c>
      <c r="G10" s="63">
        <v>7889.88</v>
      </c>
      <c r="H10" s="58" t="s">
        <v>13</v>
      </c>
      <c r="I10" s="62" t="s">
        <v>1</v>
      </c>
      <c r="J10" s="58" t="s">
        <v>14</v>
      </c>
      <c r="K10" s="64"/>
      <c r="L10" s="58"/>
      <c r="M10" s="65"/>
      <c r="O10" s="178" t="s">
        <v>136</v>
      </c>
      <c r="P10" s="181">
        <v>4</v>
      </c>
      <c r="Q10" s="181">
        <v>6</v>
      </c>
      <c r="R10" s="181">
        <v>1</v>
      </c>
      <c r="S10" s="182">
        <f>P10+Q10+R10</f>
        <v>11</v>
      </c>
    </row>
    <row r="11" spans="2:19" ht="30" customHeight="1" x14ac:dyDescent="0.25">
      <c r="B11" s="19"/>
      <c r="C11" s="98" t="s">
        <v>73</v>
      </c>
      <c r="D11" s="120">
        <v>1</v>
      </c>
      <c r="E11" s="120">
        <v>1</v>
      </c>
      <c r="F11" s="63">
        <v>4199.16</v>
      </c>
      <c r="G11" s="63">
        <v>10134.719999999999</v>
      </c>
      <c r="H11" s="58" t="s">
        <v>19</v>
      </c>
      <c r="I11" s="62" t="s">
        <v>0</v>
      </c>
      <c r="J11" s="58" t="s">
        <v>6</v>
      </c>
      <c r="K11" s="64"/>
      <c r="L11" s="58" t="s">
        <v>105</v>
      </c>
      <c r="M11" s="65"/>
      <c r="O11" s="180" t="s">
        <v>166</v>
      </c>
      <c r="P11" s="181">
        <v>6</v>
      </c>
      <c r="Q11" s="181">
        <v>2</v>
      </c>
      <c r="R11" s="181">
        <v>3</v>
      </c>
      <c r="S11" s="182">
        <f>P11+Q11+R11</f>
        <v>11</v>
      </c>
    </row>
    <row r="12" spans="2:19" ht="18" customHeight="1" x14ac:dyDescent="0.25">
      <c r="B12" s="19"/>
      <c r="C12" s="61" t="s">
        <v>20</v>
      </c>
      <c r="D12" s="121">
        <v>6</v>
      </c>
      <c r="E12" s="121">
        <v>6</v>
      </c>
      <c r="F12" s="63">
        <v>4199.16</v>
      </c>
      <c r="G12" s="63">
        <v>8295</v>
      </c>
      <c r="H12" s="58" t="s">
        <v>13</v>
      </c>
      <c r="I12" s="62" t="s">
        <v>0</v>
      </c>
      <c r="J12" s="58" t="s">
        <v>14</v>
      </c>
      <c r="K12" s="62"/>
      <c r="L12" s="62"/>
      <c r="M12" s="85" t="s">
        <v>15</v>
      </c>
      <c r="O12" s="178" t="s">
        <v>138</v>
      </c>
      <c r="P12" s="181">
        <v>1</v>
      </c>
      <c r="Q12" s="181">
        <v>3</v>
      </c>
      <c r="R12" s="181">
        <v>2</v>
      </c>
      <c r="S12" s="182">
        <f t="shared" si="0"/>
        <v>6</v>
      </c>
    </row>
    <row r="13" spans="2:19" ht="18" customHeight="1" x14ac:dyDescent="0.25">
      <c r="B13" s="19"/>
      <c r="C13" s="61" t="s">
        <v>20</v>
      </c>
      <c r="D13" s="121">
        <v>2</v>
      </c>
      <c r="E13" s="121">
        <v>2</v>
      </c>
      <c r="F13" s="63">
        <v>4199.16</v>
      </c>
      <c r="G13" s="63">
        <v>9953.76</v>
      </c>
      <c r="H13" s="58" t="s">
        <v>13</v>
      </c>
      <c r="I13" s="62" t="s">
        <v>0</v>
      </c>
      <c r="J13" s="58" t="s">
        <v>14</v>
      </c>
      <c r="K13" s="62"/>
      <c r="L13" s="62"/>
      <c r="M13" s="85" t="s">
        <v>64</v>
      </c>
      <c r="O13" s="178" t="s">
        <v>139</v>
      </c>
      <c r="P13" s="181">
        <v>1</v>
      </c>
      <c r="Q13" s="181">
        <v>1</v>
      </c>
      <c r="R13" s="181">
        <v>0</v>
      </c>
      <c r="S13" s="182">
        <f t="shared" si="0"/>
        <v>2</v>
      </c>
    </row>
    <row r="14" spans="2:19" ht="18" customHeight="1" x14ac:dyDescent="0.25">
      <c r="B14" s="19"/>
      <c r="C14" s="61" t="s">
        <v>21</v>
      </c>
      <c r="D14" s="121">
        <v>12</v>
      </c>
      <c r="E14" s="121">
        <v>12</v>
      </c>
      <c r="F14" s="63">
        <v>3570</v>
      </c>
      <c r="G14" s="63">
        <v>7889.88</v>
      </c>
      <c r="H14" s="58" t="s">
        <v>13</v>
      </c>
      <c r="I14" s="62" t="s">
        <v>1</v>
      </c>
      <c r="J14" s="58" t="s">
        <v>14</v>
      </c>
      <c r="K14" s="62"/>
      <c r="L14" s="62"/>
      <c r="M14" s="85" t="s">
        <v>15</v>
      </c>
      <c r="O14" s="188" t="s">
        <v>130</v>
      </c>
      <c r="P14" s="182">
        <f>SUM(P3:P13)</f>
        <v>52</v>
      </c>
      <c r="Q14" s="182">
        <f>SUM(Q3:Q13)</f>
        <v>85</v>
      </c>
      <c r="R14" s="182">
        <f>SUM(R3:R13)</f>
        <v>31</v>
      </c>
      <c r="S14" s="182">
        <f>SUM(S3:S13)</f>
        <v>168</v>
      </c>
    </row>
    <row r="15" spans="2:19" ht="18" customHeight="1" x14ac:dyDescent="0.25">
      <c r="B15" s="19"/>
      <c r="C15" s="61" t="s">
        <v>21</v>
      </c>
      <c r="D15" s="121">
        <v>4</v>
      </c>
      <c r="E15" s="135">
        <v>3</v>
      </c>
      <c r="F15" s="63">
        <v>3570</v>
      </c>
      <c r="G15" s="63">
        <v>7889.88</v>
      </c>
      <c r="H15" s="58" t="s">
        <v>13</v>
      </c>
      <c r="I15" s="62" t="s">
        <v>1</v>
      </c>
      <c r="J15" s="58" t="s">
        <v>14</v>
      </c>
      <c r="K15" s="62"/>
      <c r="L15" s="62"/>
      <c r="M15" s="85"/>
      <c r="P15" s="44"/>
    </row>
    <row r="16" spans="2:19" ht="15.75" thickBot="1" x14ac:dyDescent="0.3">
      <c r="B16" s="32"/>
      <c r="C16" s="67" t="s">
        <v>21</v>
      </c>
      <c r="D16" s="122">
        <v>4</v>
      </c>
      <c r="E16" s="136">
        <v>5</v>
      </c>
      <c r="F16" s="69">
        <v>3570</v>
      </c>
      <c r="G16" s="69">
        <v>9548.52</v>
      </c>
      <c r="H16" s="70" t="s">
        <v>13</v>
      </c>
      <c r="I16" s="68" t="s">
        <v>1</v>
      </c>
      <c r="J16" s="70" t="s">
        <v>14</v>
      </c>
      <c r="K16" s="68"/>
      <c r="L16" s="68"/>
      <c r="M16" s="99" t="s">
        <v>64</v>
      </c>
    </row>
    <row r="17" spans="2:13" ht="25.15" customHeight="1" thickBot="1" x14ac:dyDescent="0.3"/>
    <row r="18" spans="2:13" ht="19.5" thickBot="1" x14ac:dyDescent="0.3">
      <c r="B18" s="261" t="s">
        <v>17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3"/>
    </row>
    <row r="19" spans="2:13" ht="30" customHeight="1" x14ac:dyDescent="0.25">
      <c r="B19" s="35" t="s">
        <v>3</v>
      </c>
      <c r="C19" s="36" t="s">
        <v>4</v>
      </c>
      <c r="D19" s="16" t="s">
        <v>126</v>
      </c>
      <c r="E19" s="236" t="s">
        <v>127</v>
      </c>
      <c r="F19" s="36" t="s">
        <v>5</v>
      </c>
      <c r="G19" s="36" t="s">
        <v>6</v>
      </c>
      <c r="H19" s="36" t="s">
        <v>7</v>
      </c>
      <c r="I19" s="36" t="s">
        <v>8</v>
      </c>
      <c r="J19" s="37" t="s">
        <v>9</v>
      </c>
      <c r="K19" s="36" t="s">
        <v>10</v>
      </c>
      <c r="L19" s="36" t="s">
        <v>11</v>
      </c>
      <c r="M19" s="38" t="s">
        <v>12</v>
      </c>
    </row>
    <row r="20" spans="2:13" ht="30" customHeight="1" x14ac:dyDescent="0.25">
      <c r="B20" s="34"/>
      <c r="C20" s="53" t="s">
        <v>77</v>
      </c>
      <c r="D20" s="138">
        <v>1</v>
      </c>
      <c r="E20" s="138">
        <v>1</v>
      </c>
      <c r="F20" s="55">
        <v>4199.16</v>
      </c>
      <c r="G20" s="55">
        <v>10441.68</v>
      </c>
      <c r="H20" s="56" t="s">
        <v>19</v>
      </c>
      <c r="I20" s="54" t="s">
        <v>0</v>
      </c>
      <c r="J20" s="56" t="s">
        <v>6</v>
      </c>
      <c r="K20" s="57"/>
      <c r="L20" s="56" t="s">
        <v>100</v>
      </c>
      <c r="M20" s="59"/>
    </row>
    <row r="21" spans="2:13" ht="30" customHeight="1" x14ac:dyDescent="0.25">
      <c r="B21" s="41"/>
      <c r="C21" s="108" t="s">
        <v>53</v>
      </c>
      <c r="D21" s="139">
        <v>2</v>
      </c>
      <c r="E21" s="139">
        <v>2</v>
      </c>
      <c r="F21" s="63">
        <v>4199.16</v>
      </c>
      <c r="G21" s="63">
        <v>8295</v>
      </c>
      <c r="H21" s="58" t="s">
        <v>13</v>
      </c>
      <c r="I21" s="62" t="s">
        <v>0</v>
      </c>
      <c r="J21" s="27" t="s">
        <v>14</v>
      </c>
      <c r="K21" s="107"/>
      <c r="L21" s="106"/>
      <c r="M21" s="100"/>
    </row>
    <row r="22" spans="2:13" ht="30" customHeight="1" x14ac:dyDescent="0.25">
      <c r="B22" s="41"/>
      <c r="C22" s="98" t="s">
        <v>79</v>
      </c>
      <c r="D22" s="139">
        <v>1</v>
      </c>
      <c r="E22" s="139">
        <v>1</v>
      </c>
      <c r="F22" s="63">
        <v>3570</v>
      </c>
      <c r="G22" s="63">
        <v>9729.84</v>
      </c>
      <c r="H22" s="58" t="s">
        <v>19</v>
      </c>
      <c r="I22" s="62" t="s">
        <v>1</v>
      </c>
      <c r="J22" s="58" t="s">
        <v>6</v>
      </c>
      <c r="K22" s="64"/>
      <c r="L22" s="58" t="s">
        <v>101</v>
      </c>
      <c r="M22" s="100"/>
    </row>
    <row r="23" spans="2:13" ht="18" customHeight="1" x14ac:dyDescent="0.25">
      <c r="B23" s="41"/>
      <c r="C23" s="61" t="s">
        <v>51</v>
      </c>
      <c r="D23" s="139">
        <v>3</v>
      </c>
      <c r="E23" s="139">
        <v>3</v>
      </c>
      <c r="F23" s="63">
        <v>3570</v>
      </c>
      <c r="G23" s="63">
        <v>7889.88</v>
      </c>
      <c r="H23" s="58" t="s">
        <v>13</v>
      </c>
      <c r="I23" s="62" t="s">
        <v>1</v>
      </c>
      <c r="J23" s="58" t="s">
        <v>14</v>
      </c>
      <c r="K23" s="107"/>
      <c r="L23" s="106"/>
      <c r="M23" s="100"/>
    </row>
    <row r="24" spans="2:13" ht="18" customHeight="1" x14ac:dyDescent="0.25">
      <c r="B24" s="41"/>
      <c r="C24" s="98" t="s">
        <v>80</v>
      </c>
      <c r="D24" s="139">
        <v>1</v>
      </c>
      <c r="E24" s="139">
        <v>1</v>
      </c>
      <c r="F24" s="63">
        <v>2682.48</v>
      </c>
      <c r="G24" s="63">
        <v>9660.7200000000012</v>
      </c>
      <c r="H24" s="58" t="s">
        <v>19</v>
      </c>
      <c r="I24" s="62" t="s">
        <v>2</v>
      </c>
      <c r="J24" s="58" t="s">
        <v>6</v>
      </c>
      <c r="K24" s="64"/>
      <c r="L24" s="62" t="s">
        <v>119</v>
      </c>
      <c r="M24" s="100"/>
    </row>
    <row r="25" spans="2:13" ht="18" customHeight="1" x14ac:dyDescent="0.25">
      <c r="B25" s="41"/>
      <c r="C25" s="61" t="s">
        <v>54</v>
      </c>
      <c r="D25" s="139">
        <v>3</v>
      </c>
      <c r="E25" s="139">
        <v>3</v>
      </c>
      <c r="F25" s="63">
        <v>2682.48</v>
      </c>
      <c r="G25" s="63">
        <v>7820.76</v>
      </c>
      <c r="H25" s="58" t="s">
        <v>13</v>
      </c>
      <c r="I25" s="62" t="s">
        <v>2</v>
      </c>
      <c r="J25" s="58" t="s">
        <v>14</v>
      </c>
      <c r="K25" s="62"/>
      <c r="L25" s="62"/>
      <c r="M25" s="85" t="s">
        <v>15</v>
      </c>
    </row>
    <row r="26" spans="2:13" ht="18" customHeight="1" x14ac:dyDescent="0.25">
      <c r="B26" s="41"/>
      <c r="C26" s="61" t="s">
        <v>54</v>
      </c>
      <c r="D26" s="139">
        <v>1</v>
      </c>
      <c r="E26" s="139">
        <v>1</v>
      </c>
      <c r="F26" s="63">
        <v>2682.48</v>
      </c>
      <c r="G26" s="63">
        <v>9479.4000000000015</v>
      </c>
      <c r="H26" s="58" t="s">
        <v>13</v>
      </c>
      <c r="I26" s="62" t="s">
        <v>2</v>
      </c>
      <c r="J26" s="58" t="s">
        <v>14</v>
      </c>
      <c r="K26" s="62"/>
      <c r="L26" s="62"/>
      <c r="M26" s="85" t="s">
        <v>64</v>
      </c>
    </row>
    <row r="27" spans="2:13" ht="30" customHeight="1" x14ac:dyDescent="0.25">
      <c r="B27" s="41"/>
      <c r="C27" s="61" t="s">
        <v>54</v>
      </c>
      <c r="D27" s="139">
        <v>22</v>
      </c>
      <c r="E27" s="139">
        <v>22</v>
      </c>
      <c r="F27" s="63">
        <v>2682.48</v>
      </c>
      <c r="G27" s="63">
        <v>7820.76</v>
      </c>
      <c r="H27" s="58" t="s">
        <v>13</v>
      </c>
      <c r="I27" s="62" t="s">
        <v>2</v>
      </c>
      <c r="J27" s="58" t="s">
        <v>14</v>
      </c>
      <c r="K27" s="62"/>
      <c r="L27" s="62"/>
      <c r="M27" s="85"/>
    </row>
    <row r="28" spans="2:13" ht="30" customHeight="1" x14ac:dyDescent="0.25">
      <c r="B28" s="19"/>
      <c r="C28" s="98" t="s">
        <v>110</v>
      </c>
      <c r="D28" s="139">
        <v>1</v>
      </c>
      <c r="E28" s="139">
        <v>1</v>
      </c>
      <c r="F28" s="63">
        <v>4199.16</v>
      </c>
      <c r="G28" s="63">
        <v>12353.880000000001</v>
      </c>
      <c r="H28" s="58" t="s">
        <v>19</v>
      </c>
      <c r="I28" s="62" t="s">
        <v>0</v>
      </c>
      <c r="J28" s="58" t="s">
        <v>6</v>
      </c>
      <c r="K28" s="64"/>
      <c r="L28" s="88" t="s">
        <v>120</v>
      </c>
      <c r="M28" s="65"/>
    </row>
    <row r="29" spans="2:13" ht="18" customHeight="1" x14ac:dyDescent="0.25">
      <c r="B29" s="30"/>
      <c r="C29" s="108" t="s">
        <v>22</v>
      </c>
      <c r="D29" s="139">
        <v>5</v>
      </c>
      <c r="E29" s="139">
        <v>5</v>
      </c>
      <c r="F29" s="63">
        <v>4199.16</v>
      </c>
      <c r="G29" s="63">
        <v>10207.200000000001</v>
      </c>
      <c r="H29" s="58" t="s">
        <v>13</v>
      </c>
      <c r="I29" s="62" t="s">
        <v>0</v>
      </c>
      <c r="J29" s="27" t="s">
        <v>14</v>
      </c>
      <c r="K29" s="28"/>
      <c r="L29" s="28"/>
      <c r="M29" s="29"/>
    </row>
    <row r="30" spans="2:13" ht="18" customHeight="1" x14ac:dyDescent="0.25">
      <c r="B30" s="19"/>
      <c r="C30" s="61" t="s">
        <v>23</v>
      </c>
      <c r="D30" s="139">
        <v>2</v>
      </c>
      <c r="E30" s="139">
        <v>2</v>
      </c>
      <c r="F30" s="63">
        <v>3570</v>
      </c>
      <c r="G30" s="63">
        <v>8654.880000000001</v>
      </c>
      <c r="H30" s="58" t="s">
        <v>13</v>
      </c>
      <c r="I30" s="62" t="s">
        <v>1</v>
      </c>
      <c r="J30" s="58" t="s">
        <v>14</v>
      </c>
      <c r="K30" s="62"/>
      <c r="L30" s="62"/>
      <c r="M30" s="85"/>
    </row>
    <row r="31" spans="2:13" ht="18" customHeight="1" x14ac:dyDescent="0.25">
      <c r="B31" s="19"/>
      <c r="C31" s="98" t="s">
        <v>111</v>
      </c>
      <c r="D31" s="133">
        <v>1</v>
      </c>
      <c r="E31" s="139">
        <v>1</v>
      </c>
      <c r="F31" s="63">
        <v>2682.48</v>
      </c>
      <c r="G31" s="63">
        <v>11572.68</v>
      </c>
      <c r="H31" s="58" t="s">
        <v>19</v>
      </c>
      <c r="I31" s="62" t="s">
        <v>2</v>
      </c>
      <c r="J31" s="58" t="s">
        <v>6</v>
      </c>
      <c r="K31" s="64"/>
      <c r="L31" s="86" t="s">
        <v>123</v>
      </c>
      <c r="M31" s="65"/>
    </row>
    <row r="32" spans="2:13" ht="15.75" thickBot="1" x14ac:dyDescent="0.3">
      <c r="B32" s="32"/>
      <c r="C32" s="67" t="s">
        <v>24</v>
      </c>
      <c r="D32" s="134">
        <v>2</v>
      </c>
      <c r="E32" s="237">
        <v>2</v>
      </c>
      <c r="F32" s="69">
        <v>2682.48</v>
      </c>
      <c r="G32" s="69">
        <v>9732.7199999999993</v>
      </c>
      <c r="H32" s="70" t="s">
        <v>13</v>
      </c>
      <c r="I32" s="68" t="s">
        <v>2</v>
      </c>
      <c r="J32" s="70" t="s">
        <v>14</v>
      </c>
      <c r="K32" s="68"/>
      <c r="L32" s="68"/>
      <c r="M32" s="99"/>
    </row>
    <row r="33" spans="2:13" ht="27" customHeight="1" thickBot="1" x14ac:dyDescent="0.3"/>
    <row r="34" spans="2:13" ht="19.5" thickBot="1" x14ac:dyDescent="0.3">
      <c r="B34" s="261" t="s">
        <v>18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/>
    </row>
    <row r="35" spans="2:13" ht="30" customHeight="1" x14ac:dyDescent="0.25">
      <c r="B35" s="35" t="s">
        <v>3</v>
      </c>
      <c r="C35" s="36" t="s">
        <v>4</v>
      </c>
      <c r="D35" s="16" t="s">
        <v>126</v>
      </c>
      <c r="E35" s="236" t="s">
        <v>127</v>
      </c>
      <c r="F35" s="36" t="s">
        <v>5</v>
      </c>
      <c r="G35" s="36" t="s">
        <v>6</v>
      </c>
      <c r="H35" s="36" t="s">
        <v>7</v>
      </c>
      <c r="I35" s="36" t="s">
        <v>8</v>
      </c>
      <c r="J35" s="37" t="s">
        <v>9</v>
      </c>
      <c r="K35" s="36" t="s">
        <v>10</v>
      </c>
      <c r="L35" s="36" t="s">
        <v>11</v>
      </c>
      <c r="M35" s="38" t="s">
        <v>12</v>
      </c>
    </row>
    <row r="36" spans="2:13" ht="30.75" customHeight="1" x14ac:dyDescent="0.25">
      <c r="B36" s="34"/>
      <c r="C36" s="103" t="s">
        <v>83</v>
      </c>
      <c r="D36" s="132">
        <v>1</v>
      </c>
      <c r="E36" s="138">
        <v>1</v>
      </c>
      <c r="F36" s="55">
        <v>4199.16</v>
      </c>
      <c r="G36" s="55">
        <v>10134.719999999999</v>
      </c>
      <c r="H36" s="56" t="s">
        <v>19</v>
      </c>
      <c r="I36" s="54" t="s">
        <v>0</v>
      </c>
      <c r="J36" s="56" t="s">
        <v>6</v>
      </c>
      <c r="K36" s="57"/>
      <c r="L36" s="58" t="s">
        <v>102</v>
      </c>
      <c r="M36" s="18"/>
    </row>
    <row r="37" spans="2:13" ht="18" customHeight="1" x14ac:dyDescent="0.25">
      <c r="B37" s="41"/>
      <c r="C37" s="61" t="s">
        <v>47</v>
      </c>
      <c r="D37" s="86">
        <v>6</v>
      </c>
      <c r="E37" s="121">
        <v>6</v>
      </c>
      <c r="F37" s="63">
        <v>4199.16</v>
      </c>
      <c r="G37" s="63">
        <v>8295</v>
      </c>
      <c r="H37" s="58" t="s">
        <v>13</v>
      </c>
      <c r="I37" s="62" t="s">
        <v>0</v>
      </c>
      <c r="J37" s="58" t="s">
        <v>14</v>
      </c>
      <c r="K37" s="107"/>
      <c r="L37" s="58"/>
      <c r="M37" s="40"/>
    </row>
    <row r="38" spans="2:13" ht="27" customHeight="1" x14ac:dyDescent="0.25">
      <c r="B38" s="41"/>
      <c r="C38" s="61" t="s">
        <v>48</v>
      </c>
      <c r="D38" s="86">
        <v>14</v>
      </c>
      <c r="E38" s="121">
        <v>14</v>
      </c>
      <c r="F38" s="63">
        <v>3570</v>
      </c>
      <c r="G38" s="63">
        <v>7889.88</v>
      </c>
      <c r="H38" s="58" t="s">
        <v>13</v>
      </c>
      <c r="I38" s="62" t="s">
        <v>1</v>
      </c>
      <c r="J38" s="58" t="s">
        <v>14</v>
      </c>
      <c r="K38" s="107"/>
      <c r="L38" s="58"/>
      <c r="M38" s="40"/>
    </row>
    <row r="39" spans="2:13" ht="30" customHeight="1" x14ac:dyDescent="0.25">
      <c r="B39" s="19"/>
      <c r="C39" s="98" t="s">
        <v>84</v>
      </c>
      <c r="D39" s="133">
        <v>1</v>
      </c>
      <c r="E39" s="139">
        <v>1</v>
      </c>
      <c r="F39" s="63">
        <v>4199.16</v>
      </c>
      <c r="G39" s="63">
        <v>10134.719999999999</v>
      </c>
      <c r="H39" s="58" t="s">
        <v>19</v>
      </c>
      <c r="I39" s="62" t="s">
        <v>0</v>
      </c>
      <c r="J39" s="58" t="s">
        <v>6</v>
      </c>
      <c r="K39" s="64"/>
      <c r="L39" s="58" t="s">
        <v>103</v>
      </c>
      <c r="M39" s="20"/>
    </row>
    <row r="40" spans="2:13" ht="18" customHeight="1" x14ac:dyDescent="0.25">
      <c r="B40" s="19"/>
      <c r="C40" s="61" t="s">
        <v>25</v>
      </c>
      <c r="D40" s="86">
        <v>2</v>
      </c>
      <c r="E40" s="121">
        <v>2</v>
      </c>
      <c r="F40" s="63">
        <v>4199.16</v>
      </c>
      <c r="G40" s="63">
        <v>8295</v>
      </c>
      <c r="H40" s="58" t="s">
        <v>13</v>
      </c>
      <c r="I40" s="62" t="s">
        <v>0</v>
      </c>
      <c r="J40" s="58" t="s">
        <v>14</v>
      </c>
      <c r="K40" s="62"/>
      <c r="L40" s="62"/>
      <c r="M40" s="21"/>
    </row>
    <row r="41" spans="2:13" ht="15.75" thickBot="1" x14ac:dyDescent="0.3">
      <c r="B41" s="32"/>
      <c r="C41" s="67" t="s">
        <v>26</v>
      </c>
      <c r="D41" s="91">
        <v>6</v>
      </c>
      <c r="E41" s="122">
        <v>6</v>
      </c>
      <c r="F41" s="69">
        <v>3570</v>
      </c>
      <c r="G41" s="69">
        <v>7889.88</v>
      </c>
      <c r="H41" s="70" t="s">
        <v>13</v>
      </c>
      <c r="I41" s="68" t="s">
        <v>1</v>
      </c>
      <c r="J41" s="70" t="s">
        <v>14</v>
      </c>
      <c r="K41" s="68"/>
      <c r="L41" s="68"/>
      <c r="M41" s="33"/>
    </row>
    <row r="46" spans="2:13" x14ac:dyDescent="0.25">
      <c r="H46" s="5"/>
    </row>
  </sheetData>
  <mergeCells count="6">
    <mergeCell ref="P2:S2"/>
    <mergeCell ref="B2:M2"/>
    <mergeCell ref="B34:M34"/>
    <mergeCell ref="B3:M3"/>
    <mergeCell ref="B4:M4"/>
    <mergeCell ref="B18:M18"/>
  </mergeCells>
  <pageMargins left="0.7" right="0.7" top="0.75" bottom="0.75" header="0.3" footer="0.3"/>
  <pageSetup paperSize="8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F2C-B97E-4DEE-AF48-421D5D4338FE}">
  <sheetPr>
    <pageSetUpPr fitToPage="1"/>
  </sheetPr>
  <dimension ref="B1:S42"/>
  <sheetViews>
    <sheetView topLeftCell="A13" zoomScale="63" zoomScaleNormal="63" workbookViewId="0">
      <selection activeCell="A44" sqref="A44:XFD50"/>
    </sheetView>
  </sheetViews>
  <sheetFormatPr defaultColWidth="9.140625" defaultRowHeight="15" x14ac:dyDescent="0.25"/>
  <cols>
    <col min="1" max="1" width="9.140625" style="4"/>
    <col min="2" max="2" width="14.5703125" style="4" customWidth="1"/>
    <col min="3" max="3" width="99.85546875" style="4" customWidth="1"/>
    <col min="4" max="4" width="17.85546875" style="4" customWidth="1"/>
    <col min="5" max="5" width="17.85546875" style="12" customWidth="1"/>
    <col min="6" max="6" width="12.42578125" style="4" customWidth="1"/>
    <col min="7" max="7" width="13.140625" style="4" customWidth="1"/>
    <col min="8" max="8" width="17.7109375" style="4" customWidth="1"/>
    <col min="9" max="9" width="9.140625" style="4"/>
    <col min="10" max="10" width="13.7109375" style="4" customWidth="1"/>
    <col min="11" max="11" width="16.42578125" style="5" customWidth="1"/>
    <col min="12" max="12" width="40.85546875" style="5" customWidth="1"/>
    <col min="13" max="13" width="32.85546875" style="5" customWidth="1"/>
    <col min="14" max="14" width="6.42578125" style="4" customWidth="1"/>
    <col min="15" max="15" width="53.42578125" style="4" customWidth="1"/>
    <col min="16" max="16" width="10.85546875" style="4" bestFit="1" customWidth="1"/>
    <col min="17" max="16384" width="9.140625" style="4"/>
  </cols>
  <sheetData>
    <row r="1" spans="2:19" ht="15.75" thickBot="1" x14ac:dyDescent="0.3"/>
    <row r="2" spans="2:19" ht="19.5" thickBot="1" x14ac:dyDescent="0.3">
      <c r="B2" s="264" t="s">
        <v>30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  <c r="O2" s="12"/>
      <c r="P2" s="257" t="s">
        <v>129</v>
      </c>
      <c r="Q2" s="257"/>
      <c r="R2" s="257"/>
      <c r="S2" s="257"/>
    </row>
    <row r="3" spans="2:19" ht="15.75" thickBot="1" x14ac:dyDescent="0.3">
      <c r="B3" s="277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9"/>
      <c r="O3" s="12"/>
      <c r="P3" s="189" t="s">
        <v>0</v>
      </c>
      <c r="Q3" s="189" t="s">
        <v>1</v>
      </c>
      <c r="R3" s="189" t="s">
        <v>2</v>
      </c>
      <c r="S3" s="189" t="s">
        <v>130</v>
      </c>
    </row>
    <row r="4" spans="2:19" ht="24.6" customHeight="1" thickBot="1" x14ac:dyDescent="0.3">
      <c r="B4" s="261" t="s">
        <v>40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O4" s="183" t="s">
        <v>167</v>
      </c>
      <c r="P4" s="185">
        <v>4</v>
      </c>
      <c r="Q4" s="185">
        <v>8</v>
      </c>
      <c r="R4" s="185">
        <v>4</v>
      </c>
      <c r="S4" s="184">
        <f>P4+Q4+R4</f>
        <v>16</v>
      </c>
    </row>
    <row r="5" spans="2:19" ht="25.5" x14ac:dyDescent="0.25">
      <c r="B5" s="14" t="s">
        <v>3</v>
      </c>
      <c r="C5" s="1" t="s">
        <v>4</v>
      </c>
      <c r="D5" s="1" t="s">
        <v>126</v>
      </c>
      <c r="E5" s="254" t="s">
        <v>127</v>
      </c>
      <c r="F5" s="1" t="s">
        <v>5</v>
      </c>
      <c r="G5" s="1" t="s">
        <v>6</v>
      </c>
      <c r="H5" s="1" t="s">
        <v>7</v>
      </c>
      <c r="I5" s="1" t="s">
        <v>8</v>
      </c>
      <c r="J5" s="10" t="s">
        <v>9</v>
      </c>
      <c r="K5" s="1" t="s">
        <v>10</v>
      </c>
      <c r="L5" s="1" t="s">
        <v>11</v>
      </c>
      <c r="M5" s="13" t="s">
        <v>12</v>
      </c>
      <c r="O5" s="183" t="s">
        <v>131</v>
      </c>
      <c r="P5" s="185">
        <v>15</v>
      </c>
      <c r="Q5" s="185">
        <v>26</v>
      </c>
      <c r="R5" s="185">
        <v>7</v>
      </c>
      <c r="S5" s="184">
        <f t="shared" ref="S5:S15" si="0">P5+Q5+R5</f>
        <v>48</v>
      </c>
    </row>
    <row r="6" spans="2:19" ht="18" customHeight="1" x14ac:dyDescent="0.25">
      <c r="B6" s="34"/>
      <c r="C6" s="113" t="s">
        <v>27</v>
      </c>
      <c r="D6" s="54">
        <v>3</v>
      </c>
      <c r="E6" s="119">
        <v>3</v>
      </c>
      <c r="F6" s="55">
        <v>4199.16</v>
      </c>
      <c r="G6" s="55">
        <v>8295</v>
      </c>
      <c r="H6" s="56" t="s">
        <v>13</v>
      </c>
      <c r="I6" s="54" t="s">
        <v>0</v>
      </c>
      <c r="J6" s="56" t="s">
        <v>14</v>
      </c>
      <c r="K6" s="57"/>
      <c r="L6" s="57"/>
      <c r="M6" s="59"/>
      <c r="O6" s="183" t="s">
        <v>164</v>
      </c>
      <c r="P6" s="185">
        <v>4</v>
      </c>
      <c r="Q6" s="185">
        <v>6</v>
      </c>
      <c r="R6" s="185">
        <v>2</v>
      </c>
      <c r="S6" s="184">
        <f>P6+Q6+R6</f>
        <v>12</v>
      </c>
    </row>
    <row r="7" spans="2:19" ht="18" customHeight="1" x14ac:dyDescent="0.25">
      <c r="B7" s="19"/>
      <c r="C7" s="61" t="s">
        <v>28</v>
      </c>
      <c r="D7" s="62">
        <v>6</v>
      </c>
      <c r="E7" s="120">
        <v>6</v>
      </c>
      <c r="F7" s="63">
        <v>3570</v>
      </c>
      <c r="G7" s="63">
        <v>7889.88</v>
      </c>
      <c r="H7" s="58" t="s">
        <v>13</v>
      </c>
      <c r="I7" s="62" t="s">
        <v>1</v>
      </c>
      <c r="J7" s="58" t="s">
        <v>14</v>
      </c>
      <c r="K7" s="64"/>
      <c r="L7" s="64"/>
      <c r="M7" s="65"/>
      <c r="O7" s="183" t="s">
        <v>165</v>
      </c>
      <c r="P7" s="185">
        <v>8</v>
      </c>
      <c r="Q7" s="185">
        <v>16</v>
      </c>
      <c r="R7" s="185">
        <v>8</v>
      </c>
      <c r="S7" s="184">
        <f>P7+Q7+R7</f>
        <v>32</v>
      </c>
    </row>
    <row r="8" spans="2:19" ht="30" customHeight="1" x14ac:dyDescent="0.25">
      <c r="B8" s="19"/>
      <c r="C8" s="98" t="s">
        <v>93</v>
      </c>
      <c r="D8" s="62">
        <v>1</v>
      </c>
      <c r="E8" s="120">
        <v>1</v>
      </c>
      <c r="F8" s="63">
        <v>4199.16</v>
      </c>
      <c r="G8" s="63">
        <v>10134.719999999999</v>
      </c>
      <c r="H8" s="58" t="s">
        <v>19</v>
      </c>
      <c r="I8" s="62" t="s">
        <v>0</v>
      </c>
      <c r="J8" s="58" t="s">
        <v>6</v>
      </c>
      <c r="K8" s="64"/>
      <c r="L8" s="58" t="s">
        <v>104</v>
      </c>
      <c r="M8" s="65"/>
      <c r="O8" s="183" t="s">
        <v>168</v>
      </c>
      <c r="P8" s="185">
        <v>6</v>
      </c>
      <c r="Q8" s="185">
        <v>12</v>
      </c>
      <c r="R8" s="185">
        <v>3</v>
      </c>
      <c r="S8" s="184">
        <f t="shared" si="0"/>
        <v>21</v>
      </c>
    </row>
    <row r="9" spans="2:19" ht="18" customHeight="1" x14ac:dyDescent="0.25">
      <c r="B9" s="19"/>
      <c r="C9" s="61" t="s">
        <v>45</v>
      </c>
      <c r="D9" s="86">
        <v>14</v>
      </c>
      <c r="E9" s="121">
        <v>14</v>
      </c>
      <c r="F9" s="63">
        <v>4199.16</v>
      </c>
      <c r="G9" s="63">
        <v>8295</v>
      </c>
      <c r="H9" s="58" t="s">
        <v>13</v>
      </c>
      <c r="I9" s="62" t="s">
        <v>0</v>
      </c>
      <c r="J9" s="58" t="s">
        <v>14</v>
      </c>
      <c r="K9" s="64"/>
      <c r="L9" s="64"/>
      <c r="M9" s="65"/>
      <c r="O9" s="183" t="s">
        <v>134</v>
      </c>
      <c r="P9" s="185">
        <v>4</v>
      </c>
      <c r="Q9" s="185">
        <v>8</v>
      </c>
      <c r="R9" s="185">
        <v>4</v>
      </c>
      <c r="S9" s="184">
        <f t="shared" si="0"/>
        <v>16</v>
      </c>
    </row>
    <row r="10" spans="2:19" ht="18" customHeight="1" x14ac:dyDescent="0.25">
      <c r="B10" s="19"/>
      <c r="C10" s="61" t="s">
        <v>46</v>
      </c>
      <c r="D10" s="86">
        <v>35</v>
      </c>
      <c r="E10" s="135">
        <v>34</v>
      </c>
      <c r="F10" s="63">
        <v>3570</v>
      </c>
      <c r="G10" s="63">
        <v>7889.88</v>
      </c>
      <c r="H10" s="58" t="s">
        <v>13</v>
      </c>
      <c r="I10" s="62" t="s">
        <v>1</v>
      </c>
      <c r="J10" s="58" t="s">
        <v>14</v>
      </c>
      <c r="K10" s="62"/>
      <c r="L10" s="62"/>
      <c r="M10" s="85"/>
      <c r="O10" s="183" t="s">
        <v>148</v>
      </c>
      <c r="P10" s="185">
        <v>1</v>
      </c>
      <c r="Q10" s="185">
        <v>1</v>
      </c>
      <c r="R10" s="185">
        <v>1</v>
      </c>
      <c r="S10" s="184">
        <f t="shared" si="0"/>
        <v>3</v>
      </c>
    </row>
    <row r="11" spans="2:19" ht="30" customHeight="1" x14ac:dyDescent="0.25">
      <c r="B11" s="19"/>
      <c r="C11" s="98" t="s">
        <v>73</v>
      </c>
      <c r="D11" s="62">
        <v>1</v>
      </c>
      <c r="E11" s="120">
        <v>1</v>
      </c>
      <c r="F11" s="63">
        <v>4199.16</v>
      </c>
      <c r="G11" s="63">
        <v>10134.719999999999</v>
      </c>
      <c r="H11" s="58" t="s">
        <v>19</v>
      </c>
      <c r="I11" s="62" t="s">
        <v>0</v>
      </c>
      <c r="J11" s="58" t="s">
        <v>6</v>
      </c>
      <c r="K11" s="64"/>
      <c r="L11" s="58" t="s">
        <v>105</v>
      </c>
      <c r="M11" s="65"/>
      <c r="O11" s="183" t="s">
        <v>149</v>
      </c>
      <c r="P11" s="185">
        <v>2</v>
      </c>
      <c r="Q11" s="185">
        <v>2</v>
      </c>
      <c r="R11" s="185">
        <v>1</v>
      </c>
      <c r="S11" s="184">
        <f t="shared" si="0"/>
        <v>5</v>
      </c>
    </row>
    <row r="12" spans="2:19" ht="18" customHeight="1" x14ac:dyDescent="0.25">
      <c r="B12" s="19"/>
      <c r="C12" s="61" t="s">
        <v>20</v>
      </c>
      <c r="D12" s="86">
        <v>4</v>
      </c>
      <c r="E12" s="121">
        <v>4</v>
      </c>
      <c r="F12" s="63">
        <v>4199.16</v>
      </c>
      <c r="G12" s="63">
        <v>8295</v>
      </c>
      <c r="H12" s="58" t="s">
        <v>13</v>
      </c>
      <c r="I12" s="62" t="s">
        <v>0</v>
      </c>
      <c r="J12" s="58" t="s">
        <v>14</v>
      </c>
      <c r="K12" s="62"/>
      <c r="L12" s="62"/>
      <c r="M12" s="85" t="s">
        <v>15</v>
      </c>
      <c r="O12" s="183" t="s">
        <v>136</v>
      </c>
      <c r="P12" s="185">
        <v>6</v>
      </c>
      <c r="Q12" s="185">
        <v>4</v>
      </c>
      <c r="R12" s="185">
        <v>0</v>
      </c>
      <c r="S12" s="184">
        <f>P12+Q12+R12</f>
        <v>10</v>
      </c>
    </row>
    <row r="13" spans="2:19" ht="18" customHeight="1" x14ac:dyDescent="0.25">
      <c r="B13" s="19"/>
      <c r="C13" s="61" t="s">
        <v>20</v>
      </c>
      <c r="D13" s="86">
        <v>2</v>
      </c>
      <c r="E13" s="121">
        <v>2</v>
      </c>
      <c r="F13" s="63">
        <v>4199.16</v>
      </c>
      <c r="G13" s="63">
        <v>9608.2799999999988</v>
      </c>
      <c r="H13" s="58" t="s">
        <v>13</v>
      </c>
      <c r="I13" s="62" t="s">
        <v>0</v>
      </c>
      <c r="J13" s="58" t="s">
        <v>14</v>
      </c>
      <c r="K13" s="62"/>
      <c r="L13" s="62"/>
      <c r="M13" s="85" t="s">
        <v>49</v>
      </c>
      <c r="O13" s="183" t="s">
        <v>137</v>
      </c>
      <c r="P13" s="185">
        <v>4</v>
      </c>
      <c r="Q13" s="185">
        <v>2</v>
      </c>
      <c r="R13" s="185">
        <v>6</v>
      </c>
      <c r="S13" s="184">
        <f>P13+Q13+R13</f>
        <v>12</v>
      </c>
    </row>
    <row r="14" spans="2:19" ht="18" customHeight="1" x14ac:dyDescent="0.25">
      <c r="B14" s="19"/>
      <c r="C14" s="61" t="s">
        <v>20</v>
      </c>
      <c r="D14" s="86">
        <v>4</v>
      </c>
      <c r="E14" s="121">
        <v>4</v>
      </c>
      <c r="F14" s="63">
        <v>4199.16</v>
      </c>
      <c r="G14" s="63">
        <v>8295</v>
      </c>
      <c r="H14" s="58" t="s">
        <v>13</v>
      </c>
      <c r="I14" s="62" t="s">
        <v>0</v>
      </c>
      <c r="J14" s="58" t="s">
        <v>14</v>
      </c>
      <c r="K14" s="62"/>
      <c r="L14" s="62"/>
      <c r="M14" s="85"/>
      <c r="O14" s="183" t="s">
        <v>138</v>
      </c>
      <c r="P14" s="185">
        <v>1</v>
      </c>
      <c r="Q14" s="185">
        <v>4</v>
      </c>
      <c r="R14" s="185">
        <v>1</v>
      </c>
      <c r="S14" s="184">
        <f t="shared" si="0"/>
        <v>6</v>
      </c>
    </row>
    <row r="15" spans="2:19" ht="18" customHeight="1" x14ac:dyDescent="0.25">
      <c r="B15" s="19"/>
      <c r="C15" s="61" t="s">
        <v>21</v>
      </c>
      <c r="D15" s="86">
        <v>8</v>
      </c>
      <c r="E15" s="121">
        <v>8</v>
      </c>
      <c r="F15" s="63">
        <v>3570</v>
      </c>
      <c r="G15" s="63">
        <v>7889.88</v>
      </c>
      <c r="H15" s="58" t="s">
        <v>13</v>
      </c>
      <c r="I15" s="62" t="s">
        <v>1</v>
      </c>
      <c r="J15" s="58" t="s">
        <v>14</v>
      </c>
      <c r="K15" s="62"/>
      <c r="L15" s="62"/>
      <c r="M15" s="85" t="s">
        <v>15</v>
      </c>
      <c r="O15" s="183" t="s">
        <v>169</v>
      </c>
      <c r="P15" s="185">
        <v>1</v>
      </c>
      <c r="Q15" s="185">
        <v>1</v>
      </c>
      <c r="R15" s="185">
        <v>0</v>
      </c>
      <c r="S15" s="184">
        <f t="shared" si="0"/>
        <v>2</v>
      </c>
    </row>
    <row r="16" spans="2:19" ht="18" customHeight="1" x14ac:dyDescent="0.25">
      <c r="B16" s="19"/>
      <c r="C16" s="61" t="s">
        <v>21</v>
      </c>
      <c r="D16" s="86">
        <v>4</v>
      </c>
      <c r="E16" s="121">
        <v>4</v>
      </c>
      <c r="F16" s="63">
        <v>3570</v>
      </c>
      <c r="G16" s="63">
        <v>9203.0400000000009</v>
      </c>
      <c r="H16" s="58" t="s">
        <v>13</v>
      </c>
      <c r="I16" s="62" t="s">
        <v>1</v>
      </c>
      <c r="J16" s="58" t="s">
        <v>14</v>
      </c>
      <c r="K16" s="62"/>
      <c r="L16" s="62"/>
      <c r="M16" s="85" t="s">
        <v>49</v>
      </c>
      <c r="O16" s="186" t="s">
        <v>130</v>
      </c>
      <c r="P16" s="184">
        <f>SUM(P4:P15)</f>
        <v>56</v>
      </c>
      <c r="Q16" s="184">
        <f>SUM(Q4:Q15)</f>
        <v>90</v>
      </c>
      <c r="R16" s="184">
        <f>SUM(R4:R15)</f>
        <v>37</v>
      </c>
      <c r="S16" s="184">
        <f>SUM(S4:S15)</f>
        <v>183</v>
      </c>
    </row>
    <row r="17" spans="2:19" ht="18" customHeight="1" thickBot="1" x14ac:dyDescent="0.3">
      <c r="B17" s="32"/>
      <c r="C17" s="67" t="s">
        <v>21</v>
      </c>
      <c r="D17" s="122">
        <v>6</v>
      </c>
      <c r="E17" s="122">
        <v>6</v>
      </c>
      <c r="F17" s="69">
        <v>3570</v>
      </c>
      <c r="G17" s="69">
        <v>7889.88</v>
      </c>
      <c r="H17" s="70" t="s">
        <v>13</v>
      </c>
      <c r="I17" s="68" t="s">
        <v>1</v>
      </c>
      <c r="J17" s="70" t="s">
        <v>14</v>
      </c>
      <c r="K17" s="68"/>
      <c r="L17" s="68"/>
      <c r="M17" s="99"/>
      <c r="O17" s="12"/>
      <c r="P17" s="12"/>
      <c r="Q17" s="12"/>
      <c r="R17" s="12"/>
      <c r="S17" s="12"/>
    </row>
    <row r="18" spans="2:19" ht="15.75" thickBot="1" x14ac:dyDescent="0.3">
      <c r="O18" s="12"/>
      <c r="P18" s="12"/>
      <c r="Q18" s="12"/>
      <c r="R18" s="12"/>
      <c r="S18" s="12"/>
    </row>
    <row r="19" spans="2:19" ht="24" customHeight="1" thickBot="1" x14ac:dyDescent="0.3">
      <c r="B19" s="261" t="s">
        <v>17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3"/>
      <c r="O19" s="187" t="s">
        <v>152</v>
      </c>
      <c r="P19" s="12"/>
      <c r="Q19" s="12"/>
      <c r="R19" s="12"/>
      <c r="S19" s="12"/>
    </row>
    <row r="20" spans="2:19" ht="25.5" x14ac:dyDescent="0.25">
      <c r="B20" s="14" t="s">
        <v>3</v>
      </c>
      <c r="C20" s="1" t="s">
        <v>4</v>
      </c>
      <c r="D20" s="1" t="s">
        <v>126</v>
      </c>
      <c r="E20" s="254" t="s">
        <v>127</v>
      </c>
      <c r="F20" s="1" t="s">
        <v>5</v>
      </c>
      <c r="G20" s="1" t="s">
        <v>6</v>
      </c>
      <c r="H20" s="1" t="s">
        <v>7</v>
      </c>
      <c r="I20" s="1" t="s">
        <v>8</v>
      </c>
      <c r="J20" s="10" t="s">
        <v>9</v>
      </c>
      <c r="K20" s="1" t="s">
        <v>10</v>
      </c>
      <c r="L20" s="1" t="s">
        <v>11</v>
      </c>
      <c r="M20" s="13" t="s">
        <v>12</v>
      </c>
      <c r="O20" s="12" t="s">
        <v>170</v>
      </c>
      <c r="P20" s="12"/>
      <c r="Q20" s="12"/>
      <c r="R20" s="12"/>
      <c r="S20" s="12"/>
    </row>
    <row r="21" spans="2:19" ht="30" customHeight="1" x14ac:dyDescent="0.25">
      <c r="B21" s="34"/>
      <c r="C21" s="53" t="s">
        <v>77</v>
      </c>
      <c r="D21" s="138">
        <v>1</v>
      </c>
      <c r="E21" s="138">
        <v>1</v>
      </c>
      <c r="F21" s="55">
        <v>4199.16</v>
      </c>
      <c r="G21" s="55">
        <v>10441.68</v>
      </c>
      <c r="H21" s="56" t="s">
        <v>19</v>
      </c>
      <c r="I21" s="54" t="s">
        <v>0</v>
      </c>
      <c r="J21" s="56" t="s">
        <v>6</v>
      </c>
      <c r="K21" s="115"/>
      <c r="L21" s="56" t="s">
        <v>100</v>
      </c>
      <c r="M21" s="59"/>
    </row>
    <row r="22" spans="2:19" ht="18" customHeight="1" x14ac:dyDescent="0.25">
      <c r="B22" s="19"/>
      <c r="C22" s="108" t="s">
        <v>55</v>
      </c>
      <c r="D22" s="139">
        <v>3</v>
      </c>
      <c r="E22" s="139">
        <v>3</v>
      </c>
      <c r="F22" s="63">
        <v>4199.16</v>
      </c>
      <c r="G22" s="63">
        <v>8295</v>
      </c>
      <c r="H22" s="58" t="s">
        <v>13</v>
      </c>
      <c r="I22" s="62" t="s">
        <v>0</v>
      </c>
      <c r="J22" s="27" t="s">
        <v>14</v>
      </c>
      <c r="K22" s="47"/>
      <c r="L22" s="58"/>
      <c r="M22" s="65"/>
    </row>
    <row r="23" spans="2:19" ht="30" customHeight="1" x14ac:dyDescent="0.25">
      <c r="B23" s="19"/>
      <c r="C23" s="98" t="s">
        <v>79</v>
      </c>
      <c r="D23" s="139">
        <v>1</v>
      </c>
      <c r="E23" s="139">
        <v>1</v>
      </c>
      <c r="F23" s="63">
        <v>3570</v>
      </c>
      <c r="G23" s="63">
        <v>9729.84</v>
      </c>
      <c r="H23" s="58" t="s">
        <v>19</v>
      </c>
      <c r="I23" s="62" t="s">
        <v>1</v>
      </c>
      <c r="J23" s="58" t="s">
        <v>6</v>
      </c>
      <c r="K23" s="116"/>
      <c r="L23" s="58" t="s">
        <v>101</v>
      </c>
      <c r="M23" s="65"/>
    </row>
    <row r="24" spans="2:19" ht="18" customHeight="1" x14ac:dyDescent="0.25">
      <c r="B24" s="19"/>
      <c r="C24" s="61" t="s">
        <v>56</v>
      </c>
      <c r="D24" s="139">
        <v>3</v>
      </c>
      <c r="E24" s="139">
        <v>3</v>
      </c>
      <c r="F24" s="63">
        <v>3570</v>
      </c>
      <c r="G24" s="63">
        <v>7889.88</v>
      </c>
      <c r="H24" s="58" t="s">
        <v>13</v>
      </c>
      <c r="I24" s="62" t="s">
        <v>1</v>
      </c>
      <c r="J24" s="58" t="s">
        <v>14</v>
      </c>
      <c r="K24" s="117"/>
      <c r="L24" s="62"/>
      <c r="M24" s="85"/>
    </row>
    <row r="25" spans="2:19" ht="18" customHeight="1" x14ac:dyDescent="0.25">
      <c r="B25" s="19"/>
      <c r="C25" s="98" t="s">
        <v>80</v>
      </c>
      <c r="D25" s="139">
        <v>1</v>
      </c>
      <c r="E25" s="139">
        <v>1</v>
      </c>
      <c r="F25" s="63">
        <v>2682.48</v>
      </c>
      <c r="G25" s="63">
        <v>9660.7200000000012</v>
      </c>
      <c r="H25" s="58" t="s">
        <v>19</v>
      </c>
      <c r="I25" s="62" t="s">
        <v>2</v>
      </c>
      <c r="J25" s="58" t="s">
        <v>6</v>
      </c>
      <c r="K25" s="116"/>
      <c r="L25" s="62" t="s">
        <v>119</v>
      </c>
      <c r="M25" s="85"/>
    </row>
    <row r="26" spans="2:19" ht="30" customHeight="1" x14ac:dyDescent="0.25">
      <c r="B26" s="19"/>
      <c r="C26" s="61" t="s">
        <v>54</v>
      </c>
      <c r="D26" s="139">
        <v>2</v>
      </c>
      <c r="E26" s="139">
        <v>2</v>
      </c>
      <c r="F26" s="63">
        <v>2682.48</v>
      </c>
      <c r="G26" s="63">
        <v>7820.76</v>
      </c>
      <c r="H26" s="58" t="s">
        <v>13</v>
      </c>
      <c r="I26" s="62" t="s">
        <v>2</v>
      </c>
      <c r="J26" s="58" t="s">
        <v>14</v>
      </c>
      <c r="K26" s="117"/>
      <c r="L26" s="62"/>
      <c r="M26" s="85" t="s">
        <v>15</v>
      </c>
    </row>
    <row r="27" spans="2:19" ht="18" customHeight="1" x14ac:dyDescent="0.25">
      <c r="B27" s="19"/>
      <c r="C27" s="61" t="s">
        <v>54</v>
      </c>
      <c r="D27" s="139">
        <v>1</v>
      </c>
      <c r="E27" s="139">
        <v>1</v>
      </c>
      <c r="F27" s="63">
        <v>2682.48</v>
      </c>
      <c r="G27" s="63">
        <v>9133.92</v>
      </c>
      <c r="H27" s="58" t="s">
        <v>13</v>
      </c>
      <c r="I27" s="62" t="s">
        <v>2</v>
      </c>
      <c r="J27" s="58" t="s">
        <v>14</v>
      </c>
      <c r="K27" s="117"/>
      <c r="L27" s="62"/>
      <c r="M27" s="85" t="s">
        <v>49</v>
      </c>
    </row>
    <row r="28" spans="2:19" ht="18" customHeight="1" x14ac:dyDescent="0.25">
      <c r="B28" s="19"/>
      <c r="C28" s="61" t="s">
        <v>57</v>
      </c>
      <c r="D28" s="139">
        <v>25</v>
      </c>
      <c r="E28" s="139">
        <v>25</v>
      </c>
      <c r="F28" s="63">
        <v>2682.48</v>
      </c>
      <c r="G28" s="63">
        <v>7820.76</v>
      </c>
      <c r="H28" s="58" t="s">
        <v>13</v>
      </c>
      <c r="I28" s="62" t="s">
        <v>2</v>
      </c>
      <c r="J28" s="58" t="s">
        <v>14</v>
      </c>
      <c r="K28" s="117"/>
      <c r="L28" s="62"/>
      <c r="M28" s="85"/>
    </row>
    <row r="29" spans="2:19" ht="36" customHeight="1" x14ac:dyDescent="0.25">
      <c r="B29" s="19"/>
      <c r="C29" s="98" t="s">
        <v>78</v>
      </c>
      <c r="D29" s="139">
        <v>1</v>
      </c>
      <c r="E29" s="139">
        <v>1</v>
      </c>
      <c r="F29" s="63">
        <v>4199.16</v>
      </c>
      <c r="G29" s="63">
        <v>12353.880000000001</v>
      </c>
      <c r="H29" s="58" t="s">
        <v>19</v>
      </c>
      <c r="I29" s="62" t="s">
        <v>0</v>
      </c>
      <c r="J29" s="58" t="s">
        <v>6</v>
      </c>
      <c r="K29" s="116"/>
      <c r="L29" s="88" t="s">
        <v>120</v>
      </c>
      <c r="M29" s="65"/>
    </row>
    <row r="30" spans="2:19" ht="18" customHeight="1" x14ac:dyDescent="0.25">
      <c r="B30" s="30"/>
      <c r="C30" s="108" t="s">
        <v>22</v>
      </c>
      <c r="D30" s="120">
        <v>1</v>
      </c>
      <c r="E30" s="120">
        <v>1</v>
      </c>
      <c r="F30" s="63">
        <v>4199.16</v>
      </c>
      <c r="G30" s="63">
        <v>10207.200000000001</v>
      </c>
      <c r="H30" s="58" t="s">
        <v>13</v>
      </c>
      <c r="I30" s="62" t="s">
        <v>0</v>
      </c>
      <c r="J30" s="27" t="s">
        <v>14</v>
      </c>
      <c r="K30" s="47"/>
      <c r="L30" s="28"/>
      <c r="M30" s="29"/>
    </row>
    <row r="31" spans="2:19" ht="36" customHeight="1" x14ac:dyDescent="0.25">
      <c r="B31" s="30"/>
      <c r="C31" s="61" t="s">
        <v>23</v>
      </c>
      <c r="D31" s="139">
        <v>2</v>
      </c>
      <c r="E31" s="139">
        <v>2</v>
      </c>
      <c r="F31" s="63">
        <v>3570</v>
      </c>
      <c r="G31" s="63">
        <v>8654.880000000001</v>
      </c>
      <c r="H31" s="58" t="s">
        <v>13</v>
      </c>
      <c r="I31" s="62" t="s">
        <v>1</v>
      </c>
      <c r="J31" s="58" t="s">
        <v>14</v>
      </c>
      <c r="K31" s="46"/>
      <c r="L31" s="26"/>
      <c r="M31" s="29"/>
    </row>
    <row r="32" spans="2:19" ht="18" customHeight="1" x14ac:dyDescent="0.25">
      <c r="B32" s="19"/>
      <c r="C32" s="98" t="s">
        <v>82</v>
      </c>
      <c r="D32" s="139">
        <v>1</v>
      </c>
      <c r="E32" s="139">
        <v>1</v>
      </c>
      <c r="F32" s="63">
        <v>2682.48</v>
      </c>
      <c r="G32" s="63">
        <v>11572.68</v>
      </c>
      <c r="H32" s="58" t="s">
        <v>19</v>
      </c>
      <c r="I32" s="62" t="s">
        <v>2</v>
      </c>
      <c r="J32" s="58" t="s">
        <v>6</v>
      </c>
      <c r="K32" s="116"/>
      <c r="L32" s="86" t="s">
        <v>123</v>
      </c>
      <c r="M32" s="65"/>
    </row>
    <row r="33" spans="2:13" ht="18" customHeight="1" thickBot="1" x14ac:dyDescent="0.3">
      <c r="B33" s="32"/>
      <c r="C33" s="67" t="s">
        <v>24</v>
      </c>
      <c r="D33" s="237">
        <v>6</v>
      </c>
      <c r="E33" s="237">
        <v>6</v>
      </c>
      <c r="F33" s="69">
        <v>2682.48</v>
      </c>
      <c r="G33" s="69">
        <v>9732.7199999999993</v>
      </c>
      <c r="H33" s="70" t="s">
        <v>13</v>
      </c>
      <c r="I33" s="68" t="s">
        <v>2</v>
      </c>
      <c r="J33" s="70" t="s">
        <v>14</v>
      </c>
      <c r="K33" s="118"/>
      <c r="L33" s="68"/>
      <c r="M33" s="99"/>
    </row>
    <row r="34" spans="2:13" ht="15.75" thickBot="1" x14ac:dyDescent="0.3"/>
    <row r="35" spans="2:13" ht="24.6" customHeight="1" thickBot="1" x14ac:dyDescent="0.3">
      <c r="B35" s="261" t="s">
        <v>18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3"/>
    </row>
    <row r="36" spans="2:13" ht="25.5" x14ac:dyDescent="0.25">
      <c r="B36" s="14" t="s">
        <v>3</v>
      </c>
      <c r="C36" s="1" t="s">
        <v>4</v>
      </c>
      <c r="D36" s="1" t="s">
        <v>126</v>
      </c>
      <c r="E36" s="254" t="s">
        <v>127</v>
      </c>
      <c r="F36" s="1" t="s">
        <v>5</v>
      </c>
      <c r="G36" s="1" t="s">
        <v>6</v>
      </c>
      <c r="H36" s="1" t="s">
        <v>7</v>
      </c>
      <c r="I36" s="1" t="s">
        <v>8</v>
      </c>
      <c r="J36" s="10" t="s">
        <v>9</v>
      </c>
      <c r="K36" s="1" t="s">
        <v>10</v>
      </c>
      <c r="L36" s="1" t="s">
        <v>11</v>
      </c>
      <c r="M36" s="13" t="s">
        <v>12</v>
      </c>
    </row>
    <row r="37" spans="2:13" ht="30" customHeight="1" x14ac:dyDescent="0.25">
      <c r="B37" s="34"/>
      <c r="C37" s="103" t="s">
        <v>83</v>
      </c>
      <c r="D37" s="138">
        <v>1</v>
      </c>
      <c r="E37" s="138">
        <v>1</v>
      </c>
      <c r="F37" s="55">
        <v>4199.16</v>
      </c>
      <c r="G37" s="55">
        <v>10134.719999999999</v>
      </c>
      <c r="H37" s="56" t="s">
        <v>19</v>
      </c>
      <c r="I37" s="54" t="s">
        <v>0</v>
      </c>
      <c r="J37" s="56" t="s">
        <v>6</v>
      </c>
      <c r="K37" s="57"/>
      <c r="L37" s="58" t="s">
        <v>102</v>
      </c>
      <c r="M37" s="59"/>
    </row>
    <row r="38" spans="2:13" ht="18" customHeight="1" x14ac:dyDescent="0.25">
      <c r="B38" s="41"/>
      <c r="C38" s="61" t="s">
        <v>47</v>
      </c>
      <c r="D38" s="120">
        <v>12</v>
      </c>
      <c r="E38" s="120">
        <v>12</v>
      </c>
      <c r="F38" s="63">
        <v>4199.16</v>
      </c>
      <c r="G38" s="63">
        <v>8295</v>
      </c>
      <c r="H38" s="58" t="s">
        <v>13</v>
      </c>
      <c r="I38" s="62" t="s">
        <v>0</v>
      </c>
      <c r="J38" s="58" t="s">
        <v>14</v>
      </c>
      <c r="K38" s="107"/>
      <c r="L38" s="58"/>
      <c r="M38" s="100"/>
    </row>
    <row r="39" spans="2:13" ht="18" customHeight="1" x14ac:dyDescent="0.25">
      <c r="B39" s="41"/>
      <c r="C39" s="61" t="s">
        <v>48</v>
      </c>
      <c r="D39" s="121">
        <v>11</v>
      </c>
      <c r="E39" s="121">
        <v>11</v>
      </c>
      <c r="F39" s="63">
        <v>3570</v>
      </c>
      <c r="G39" s="63">
        <v>7889.88</v>
      </c>
      <c r="H39" s="58" t="s">
        <v>13</v>
      </c>
      <c r="I39" s="62" t="s">
        <v>1</v>
      </c>
      <c r="J39" s="58" t="s">
        <v>14</v>
      </c>
      <c r="K39" s="107"/>
      <c r="L39" s="58"/>
      <c r="M39" s="100"/>
    </row>
    <row r="40" spans="2:13" ht="30" customHeight="1" x14ac:dyDescent="0.25">
      <c r="B40" s="19"/>
      <c r="C40" s="98" t="s">
        <v>84</v>
      </c>
      <c r="D40" s="139">
        <v>1</v>
      </c>
      <c r="E40" s="139">
        <v>1</v>
      </c>
      <c r="F40" s="63">
        <v>4199.16</v>
      </c>
      <c r="G40" s="63">
        <v>10134.719999999999</v>
      </c>
      <c r="H40" s="58" t="s">
        <v>19</v>
      </c>
      <c r="I40" s="62" t="s">
        <v>0</v>
      </c>
      <c r="J40" s="58" t="s">
        <v>6</v>
      </c>
      <c r="K40" s="64"/>
      <c r="L40" s="58" t="s">
        <v>103</v>
      </c>
      <c r="M40" s="65"/>
    </row>
    <row r="41" spans="2:13" ht="18" customHeight="1" x14ac:dyDescent="0.25">
      <c r="B41" s="19"/>
      <c r="C41" s="61" t="s">
        <v>25</v>
      </c>
      <c r="D41" s="121">
        <v>5</v>
      </c>
      <c r="E41" s="121">
        <v>5</v>
      </c>
      <c r="F41" s="63">
        <v>4199.16</v>
      </c>
      <c r="G41" s="63">
        <v>8295</v>
      </c>
      <c r="H41" s="58" t="s">
        <v>13</v>
      </c>
      <c r="I41" s="62" t="s">
        <v>0</v>
      </c>
      <c r="J41" s="58" t="s">
        <v>14</v>
      </c>
      <c r="K41" s="62"/>
      <c r="L41" s="62"/>
      <c r="M41" s="85"/>
    </row>
    <row r="42" spans="2:13" ht="18" customHeight="1" thickBot="1" x14ac:dyDescent="0.3">
      <c r="B42" s="32"/>
      <c r="C42" s="67" t="s">
        <v>26</v>
      </c>
      <c r="D42" s="122">
        <v>10</v>
      </c>
      <c r="E42" s="122">
        <v>10</v>
      </c>
      <c r="F42" s="69">
        <v>3570</v>
      </c>
      <c r="G42" s="69">
        <v>7889.88</v>
      </c>
      <c r="H42" s="70" t="s">
        <v>13</v>
      </c>
      <c r="I42" s="68" t="s">
        <v>1</v>
      </c>
      <c r="J42" s="70" t="s">
        <v>14</v>
      </c>
      <c r="K42" s="68"/>
      <c r="L42" s="68"/>
      <c r="M42" s="99"/>
    </row>
  </sheetData>
  <mergeCells count="6">
    <mergeCell ref="P2:S2"/>
    <mergeCell ref="B2:M2"/>
    <mergeCell ref="B35:M35"/>
    <mergeCell ref="B3:M3"/>
    <mergeCell ref="B4:M4"/>
    <mergeCell ref="B19:M19"/>
  </mergeCells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CB11-55B7-4E2F-BA70-57781807C3F5}">
  <sheetPr>
    <pageSetUpPr fitToPage="1"/>
  </sheetPr>
  <dimension ref="B1:S40"/>
  <sheetViews>
    <sheetView topLeftCell="A16" zoomScale="77" zoomScaleNormal="77" workbookViewId="0">
      <selection activeCell="A42" sqref="A42:XFD50"/>
    </sheetView>
  </sheetViews>
  <sheetFormatPr defaultColWidth="9.140625" defaultRowHeight="15" x14ac:dyDescent="0.25"/>
  <cols>
    <col min="1" max="1" width="10.7109375" style="4" customWidth="1"/>
    <col min="2" max="2" width="18.7109375" style="4" customWidth="1"/>
    <col min="3" max="3" width="74.28515625" style="4" customWidth="1"/>
    <col min="4" max="5" width="16.7109375" style="12" customWidth="1"/>
    <col min="6" max="6" width="11.85546875" style="4" customWidth="1"/>
    <col min="7" max="7" width="12.28515625" style="4" customWidth="1"/>
    <col min="8" max="8" width="18.140625" style="4" customWidth="1"/>
    <col min="9" max="9" width="10.140625" style="4" customWidth="1"/>
    <col min="10" max="10" width="12.28515625" style="4" customWidth="1"/>
    <col min="11" max="11" width="17.140625" style="5" customWidth="1"/>
    <col min="12" max="12" width="37.7109375" style="5" customWidth="1"/>
    <col min="13" max="13" width="26.140625" style="5" customWidth="1"/>
    <col min="14" max="14" width="3.42578125" style="4" customWidth="1"/>
    <col min="15" max="15" width="45.85546875" style="4" customWidth="1"/>
    <col min="16" max="16" width="9.140625" style="4"/>
    <col min="17" max="17" width="9.42578125" style="4" bestFit="1" customWidth="1"/>
    <col min="18" max="16384" width="9.140625" style="4"/>
  </cols>
  <sheetData>
    <row r="1" spans="2:19" ht="15.75" thickBot="1" x14ac:dyDescent="0.3"/>
    <row r="2" spans="2:19" ht="19.5" thickBot="1" x14ac:dyDescent="0.3">
      <c r="B2" s="264" t="s">
        <v>16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  <c r="O2" s="12"/>
      <c r="P2" s="257" t="s">
        <v>129</v>
      </c>
      <c r="Q2" s="257"/>
      <c r="R2" s="257"/>
      <c r="S2" s="257"/>
    </row>
    <row r="3" spans="2:19" ht="15.75" thickBot="1" x14ac:dyDescent="0.3">
      <c r="B3" s="6"/>
      <c r="C3" s="7"/>
      <c r="D3" s="11"/>
      <c r="E3" s="11"/>
      <c r="F3" s="7"/>
      <c r="G3" s="7"/>
      <c r="O3" s="12"/>
      <c r="P3" s="189" t="s">
        <v>0</v>
      </c>
      <c r="Q3" s="189" t="s">
        <v>1</v>
      </c>
      <c r="R3" s="189" t="s">
        <v>2</v>
      </c>
      <c r="S3" s="189" t="s">
        <v>130</v>
      </c>
    </row>
    <row r="4" spans="2:19" ht="25.15" customHeight="1" thickBot="1" x14ac:dyDescent="0.3">
      <c r="B4" s="261" t="s">
        <v>40</v>
      </c>
      <c r="C4" s="262"/>
      <c r="D4" s="268"/>
      <c r="E4" s="268"/>
      <c r="F4" s="268"/>
      <c r="G4" s="268"/>
      <c r="H4" s="262"/>
      <c r="I4" s="262"/>
      <c r="J4" s="262"/>
      <c r="K4" s="262"/>
      <c r="L4" s="262"/>
      <c r="M4" s="263"/>
      <c r="O4" s="183" t="s">
        <v>167</v>
      </c>
      <c r="P4" s="185">
        <v>4</v>
      </c>
      <c r="Q4" s="185">
        <v>9</v>
      </c>
      <c r="R4" s="185">
        <v>3</v>
      </c>
      <c r="S4" s="184">
        <f t="shared" ref="S4:S14" si="0">P4+Q4+R4</f>
        <v>16</v>
      </c>
    </row>
    <row r="5" spans="2:19" ht="25.5" x14ac:dyDescent="0.25">
      <c r="B5" s="14" t="s">
        <v>3</v>
      </c>
      <c r="C5" s="1" t="s">
        <v>4</v>
      </c>
      <c r="D5" s="36" t="s">
        <v>126</v>
      </c>
      <c r="E5" s="239" t="s">
        <v>127</v>
      </c>
      <c r="F5" s="36" t="s">
        <v>5</v>
      </c>
      <c r="G5" s="36" t="s">
        <v>6</v>
      </c>
      <c r="H5" s="128" t="s">
        <v>7</v>
      </c>
      <c r="I5" s="1" t="s">
        <v>8</v>
      </c>
      <c r="J5" s="10" t="s">
        <v>9</v>
      </c>
      <c r="K5" s="1" t="s">
        <v>10</v>
      </c>
      <c r="L5" s="1" t="s">
        <v>11</v>
      </c>
      <c r="M5" s="13" t="s">
        <v>12</v>
      </c>
      <c r="O5" s="183" t="s">
        <v>171</v>
      </c>
      <c r="P5" s="185">
        <v>18</v>
      </c>
      <c r="Q5" s="185">
        <v>30</v>
      </c>
      <c r="R5" s="185">
        <v>8</v>
      </c>
      <c r="S5" s="184">
        <f t="shared" si="0"/>
        <v>56</v>
      </c>
    </row>
    <row r="6" spans="2:19" ht="18" customHeight="1" x14ac:dyDescent="0.25">
      <c r="B6" s="34"/>
      <c r="C6" s="113" t="s">
        <v>27</v>
      </c>
      <c r="D6" s="119">
        <v>2</v>
      </c>
      <c r="E6" s="119">
        <v>2</v>
      </c>
      <c r="F6" s="55">
        <v>4199.16</v>
      </c>
      <c r="G6" s="55">
        <v>8295</v>
      </c>
      <c r="H6" s="130" t="s">
        <v>13</v>
      </c>
      <c r="I6" s="54" t="s">
        <v>0</v>
      </c>
      <c r="J6" s="56" t="s">
        <v>14</v>
      </c>
      <c r="K6" s="57"/>
      <c r="L6" s="57"/>
      <c r="M6" s="59"/>
      <c r="O6" s="183" t="s">
        <v>164</v>
      </c>
      <c r="P6" s="185">
        <v>4</v>
      </c>
      <c r="Q6" s="185">
        <v>6</v>
      </c>
      <c r="R6" s="185">
        <v>2</v>
      </c>
      <c r="S6" s="184">
        <f>P6+Q6+R6</f>
        <v>12</v>
      </c>
    </row>
    <row r="7" spans="2:19" ht="18" customHeight="1" x14ac:dyDescent="0.25">
      <c r="B7" s="19"/>
      <c r="C7" s="61" t="s">
        <v>28</v>
      </c>
      <c r="D7" s="120">
        <v>5</v>
      </c>
      <c r="E7" s="120">
        <v>5</v>
      </c>
      <c r="F7" s="63">
        <v>3570</v>
      </c>
      <c r="G7" s="63">
        <v>7889.88</v>
      </c>
      <c r="H7" s="126" t="s">
        <v>13</v>
      </c>
      <c r="I7" s="62" t="s">
        <v>1</v>
      </c>
      <c r="J7" s="58" t="s">
        <v>14</v>
      </c>
      <c r="K7" s="64"/>
      <c r="L7" s="64"/>
      <c r="M7" s="65"/>
      <c r="O7" s="183" t="s">
        <v>165</v>
      </c>
      <c r="P7" s="185">
        <v>8</v>
      </c>
      <c r="Q7" s="185">
        <v>15</v>
      </c>
      <c r="R7" s="185">
        <v>7</v>
      </c>
      <c r="S7" s="184">
        <f>P7+Q7+R7</f>
        <v>30</v>
      </c>
    </row>
    <row r="8" spans="2:19" ht="30" customHeight="1" x14ac:dyDescent="0.25">
      <c r="B8" s="19"/>
      <c r="C8" s="98" t="s">
        <v>93</v>
      </c>
      <c r="D8" s="120">
        <v>1</v>
      </c>
      <c r="E8" s="120">
        <v>1</v>
      </c>
      <c r="F8" s="63">
        <v>4199.16</v>
      </c>
      <c r="G8" s="63">
        <v>10134.719999999999</v>
      </c>
      <c r="H8" s="126" t="s">
        <v>19</v>
      </c>
      <c r="I8" s="62" t="s">
        <v>0</v>
      </c>
      <c r="J8" s="58" t="s">
        <v>6</v>
      </c>
      <c r="K8" s="64"/>
      <c r="L8" s="58" t="s">
        <v>104</v>
      </c>
      <c r="M8" s="65"/>
      <c r="O8" s="183" t="s">
        <v>135</v>
      </c>
      <c r="P8" s="185">
        <v>6</v>
      </c>
      <c r="Q8" s="185">
        <v>12</v>
      </c>
      <c r="R8" s="185">
        <v>3</v>
      </c>
      <c r="S8" s="184">
        <f t="shared" si="0"/>
        <v>21</v>
      </c>
    </row>
    <row r="9" spans="2:19" ht="18" customHeight="1" x14ac:dyDescent="0.25">
      <c r="B9" s="19"/>
      <c r="C9" s="61" t="s">
        <v>45</v>
      </c>
      <c r="D9" s="121">
        <v>19</v>
      </c>
      <c r="E9" s="121">
        <v>19</v>
      </c>
      <c r="F9" s="63">
        <v>4199.16</v>
      </c>
      <c r="G9" s="63">
        <v>8295</v>
      </c>
      <c r="H9" s="126" t="s">
        <v>13</v>
      </c>
      <c r="I9" s="62" t="s">
        <v>0</v>
      </c>
      <c r="J9" s="58" t="s">
        <v>14</v>
      </c>
      <c r="K9" s="64"/>
      <c r="L9" s="58"/>
      <c r="M9" s="65"/>
      <c r="O9" s="183" t="s">
        <v>134</v>
      </c>
      <c r="P9" s="185">
        <v>4</v>
      </c>
      <c r="Q9" s="185">
        <v>8</v>
      </c>
      <c r="R9" s="185">
        <v>4</v>
      </c>
      <c r="S9" s="184">
        <f t="shared" si="0"/>
        <v>16</v>
      </c>
    </row>
    <row r="10" spans="2:19" ht="18" customHeight="1" x14ac:dyDescent="0.25">
      <c r="B10" s="19"/>
      <c r="C10" s="61" t="s">
        <v>46</v>
      </c>
      <c r="D10" s="121">
        <v>35</v>
      </c>
      <c r="E10" s="135">
        <v>34</v>
      </c>
      <c r="F10" s="63">
        <v>3570</v>
      </c>
      <c r="G10" s="63">
        <v>7889.88</v>
      </c>
      <c r="H10" s="126" t="s">
        <v>13</v>
      </c>
      <c r="I10" s="62" t="s">
        <v>1</v>
      </c>
      <c r="J10" s="58" t="s">
        <v>14</v>
      </c>
      <c r="K10" s="64"/>
      <c r="L10" s="58"/>
      <c r="M10" s="65"/>
      <c r="O10" s="183" t="s">
        <v>148</v>
      </c>
      <c r="P10" s="185">
        <v>1</v>
      </c>
      <c r="Q10" s="185">
        <v>1</v>
      </c>
      <c r="R10" s="185">
        <v>1</v>
      </c>
      <c r="S10" s="184">
        <f t="shared" si="0"/>
        <v>3</v>
      </c>
    </row>
    <row r="11" spans="2:19" ht="30" customHeight="1" x14ac:dyDescent="0.25">
      <c r="B11" s="19"/>
      <c r="C11" s="98" t="s">
        <v>73</v>
      </c>
      <c r="D11" s="120">
        <v>1</v>
      </c>
      <c r="E11" s="120">
        <v>1</v>
      </c>
      <c r="F11" s="125">
        <v>4199.16</v>
      </c>
      <c r="G11" s="125">
        <v>10134.719999999999</v>
      </c>
      <c r="H11" s="126" t="s">
        <v>19</v>
      </c>
      <c r="I11" s="62" t="s">
        <v>0</v>
      </c>
      <c r="J11" s="58" t="s">
        <v>6</v>
      </c>
      <c r="K11" s="64"/>
      <c r="L11" s="58" t="s">
        <v>105</v>
      </c>
      <c r="M11" s="65"/>
      <c r="O11" s="183" t="s">
        <v>136</v>
      </c>
      <c r="P11" s="185">
        <v>1</v>
      </c>
      <c r="Q11" s="185">
        <v>7</v>
      </c>
      <c r="R11" s="185">
        <v>2</v>
      </c>
      <c r="S11" s="184">
        <f>P11+Q11+R11</f>
        <v>10</v>
      </c>
    </row>
    <row r="12" spans="2:19" ht="18" customHeight="1" x14ac:dyDescent="0.25">
      <c r="B12" s="19"/>
      <c r="C12" s="61" t="s">
        <v>20</v>
      </c>
      <c r="D12" s="121">
        <v>6</v>
      </c>
      <c r="E12" s="121">
        <v>6</v>
      </c>
      <c r="F12" s="129">
        <v>4199.16</v>
      </c>
      <c r="G12" s="129">
        <v>8295</v>
      </c>
      <c r="H12" s="126" t="s">
        <v>13</v>
      </c>
      <c r="I12" s="62" t="s">
        <v>0</v>
      </c>
      <c r="J12" s="58" t="s">
        <v>14</v>
      </c>
      <c r="K12" s="62"/>
      <c r="L12" s="62"/>
      <c r="M12" s="85" t="s">
        <v>15</v>
      </c>
      <c r="O12" s="183" t="s">
        <v>137</v>
      </c>
      <c r="P12" s="185">
        <v>4</v>
      </c>
      <c r="Q12" s="185">
        <v>2</v>
      </c>
      <c r="R12" s="185">
        <v>6</v>
      </c>
      <c r="S12" s="184">
        <f>P12+Q12+R12</f>
        <v>12</v>
      </c>
    </row>
    <row r="13" spans="2:19" ht="18" customHeight="1" x14ac:dyDescent="0.25">
      <c r="B13" s="19"/>
      <c r="C13" s="61" t="s">
        <v>20</v>
      </c>
      <c r="D13" s="121">
        <v>2</v>
      </c>
      <c r="E13" s="121">
        <v>2</v>
      </c>
      <c r="F13" s="129">
        <v>4199.16</v>
      </c>
      <c r="G13" s="129">
        <v>9953.76</v>
      </c>
      <c r="H13" s="126" t="s">
        <v>13</v>
      </c>
      <c r="I13" s="62" t="s">
        <v>0</v>
      </c>
      <c r="J13" s="58" t="s">
        <v>14</v>
      </c>
      <c r="K13" s="62"/>
      <c r="L13" s="62"/>
      <c r="M13" s="85" t="s">
        <v>64</v>
      </c>
      <c r="O13" s="183" t="s">
        <v>138</v>
      </c>
      <c r="P13" s="185">
        <v>1</v>
      </c>
      <c r="Q13" s="185">
        <v>4</v>
      </c>
      <c r="R13" s="185">
        <v>1</v>
      </c>
      <c r="S13" s="184">
        <f t="shared" si="0"/>
        <v>6</v>
      </c>
    </row>
    <row r="14" spans="2:19" ht="18" customHeight="1" x14ac:dyDescent="0.25">
      <c r="B14" s="19"/>
      <c r="C14" s="61" t="s">
        <v>21</v>
      </c>
      <c r="D14" s="121">
        <v>12</v>
      </c>
      <c r="E14" s="121">
        <v>12</v>
      </c>
      <c r="F14" s="129">
        <v>3570</v>
      </c>
      <c r="G14" s="129">
        <v>7889.88</v>
      </c>
      <c r="H14" s="126" t="s">
        <v>13</v>
      </c>
      <c r="I14" s="62" t="s">
        <v>1</v>
      </c>
      <c r="J14" s="58" t="s">
        <v>14</v>
      </c>
      <c r="K14" s="62"/>
      <c r="L14" s="62"/>
      <c r="M14" s="85" t="s">
        <v>15</v>
      </c>
      <c r="O14" s="183" t="s">
        <v>139</v>
      </c>
      <c r="P14" s="185">
        <v>1</v>
      </c>
      <c r="Q14" s="185">
        <v>1</v>
      </c>
      <c r="R14" s="185">
        <v>0</v>
      </c>
      <c r="S14" s="184">
        <f t="shared" si="0"/>
        <v>2</v>
      </c>
    </row>
    <row r="15" spans="2:19" ht="18" customHeight="1" thickBot="1" x14ac:dyDescent="0.3">
      <c r="B15" s="32"/>
      <c r="C15" s="67" t="s">
        <v>21</v>
      </c>
      <c r="D15" s="122">
        <v>4</v>
      </c>
      <c r="E15" s="136">
        <v>5</v>
      </c>
      <c r="F15" s="131">
        <v>3570</v>
      </c>
      <c r="G15" s="131">
        <v>9548.52</v>
      </c>
      <c r="H15" s="127" t="s">
        <v>13</v>
      </c>
      <c r="I15" s="68" t="s">
        <v>1</v>
      </c>
      <c r="J15" s="70" t="s">
        <v>14</v>
      </c>
      <c r="K15" s="68"/>
      <c r="L15" s="68"/>
      <c r="M15" s="99" t="s">
        <v>64</v>
      </c>
      <c r="O15" s="186" t="s">
        <v>130</v>
      </c>
      <c r="P15" s="184">
        <f>SUM(P4:P14)</f>
        <v>52</v>
      </c>
      <c r="Q15" s="184">
        <f>SUM(Q4:Q14)</f>
        <v>95</v>
      </c>
      <c r="R15" s="184">
        <f>SUM(R4:R14)</f>
        <v>37</v>
      </c>
      <c r="S15" s="184">
        <f>SUM(S4:S14)</f>
        <v>184</v>
      </c>
    </row>
    <row r="16" spans="2:19" ht="15.75" thickBot="1" x14ac:dyDescent="0.3">
      <c r="O16" s="12"/>
      <c r="P16" s="12"/>
      <c r="Q16" s="12"/>
      <c r="R16" s="12"/>
      <c r="S16" s="12"/>
    </row>
    <row r="17" spans="2:19" ht="22.9" customHeight="1" thickBot="1" x14ac:dyDescent="0.3">
      <c r="B17" s="261" t="s">
        <v>17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3"/>
      <c r="O17" s="12"/>
      <c r="P17" s="12"/>
      <c r="Q17" s="12"/>
      <c r="R17" s="12"/>
      <c r="S17" s="12"/>
    </row>
    <row r="18" spans="2:19" ht="25.5" x14ac:dyDescent="0.25">
      <c r="B18" s="35" t="s">
        <v>3</v>
      </c>
      <c r="C18" s="36" t="s">
        <v>4</v>
      </c>
      <c r="D18" s="36" t="s">
        <v>126</v>
      </c>
      <c r="E18" s="239" t="s">
        <v>127</v>
      </c>
      <c r="F18" s="36" t="s">
        <v>5</v>
      </c>
      <c r="G18" s="36" t="s">
        <v>6</v>
      </c>
      <c r="H18" s="36" t="s">
        <v>7</v>
      </c>
      <c r="I18" s="36" t="s">
        <v>8</v>
      </c>
      <c r="J18" s="37" t="s">
        <v>9</v>
      </c>
      <c r="K18" s="36" t="s">
        <v>10</v>
      </c>
      <c r="L18" s="36" t="s">
        <v>11</v>
      </c>
      <c r="M18" s="38" t="s">
        <v>12</v>
      </c>
      <c r="O18" s="187" t="s">
        <v>152</v>
      </c>
      <c r="P18" s="12"/>
      <c r="Q18" s="12"/>
      <c r="R18" s="12"/>
    </row>
    <row r="19" spans="2:19" ht="30" customHeight="1" x14ac:dyDescent="0.25">
      <c r="B19" s="34"/>
      <c r="C19" s="53" t="s">
        <v>77</v>
      </c>
      <c r="D19" s="119">
        <v>1</v>
      </c>
      <c r="E19" s="119">
        <v>1</v>
      </c>
      <c r="F19" s="55">
        <v>4199.16</v>
      </c>
      <c r="G19" s="55">
        <v>10441.68</v>
      </c>
      <c r="H19" s="56" t="s">
        <v>19</v>
      </c>
      <c r="I19" s="54" t="s">
        <v>0</v>
      </c>
      <c r="J19" s="56" t="s">
        <v>6</v>
      </c>
      <c r="K19" s="57"/>
      <c r="L19" s="56" t="s">
        <v>100</v>
      </c>
      <c r="M19" s="59"/>
      <c r="O19" s="190" t="s">
        <v>172</v>
      </c>
      <c r="P19" s="12"/>
      <c r="Q19" s="12"/>
      <c r="R19" s="12"/>
    </row>
    <row r="20" spans="2:19" ht="18" customHeight="1" x14ac:dyDescent="0.25">
      <c r="B20" s="41"/>
      <c r="C20" s="108" t="s">
        <v>58</v>
      </c>
      <c r="D20" s="120">
        <v>2</v>
      </c>
      <c r="E20" s="120">
        <v>2</v>
      </c>
      <c r="F20" s="63">
        <v>4199.16</v>
      </c>
      <c r="G20" s="63">
        <v>8295</v>
      </c>
      <c r="H20" s="58" t="s">
        <v>13</v>
      </c>
      <c r="I20" s="62" t="s">
        <v>0</v>
      </c>
      <c r="J20" s="27" t="s">
        <v>14</v>
      </c>
      <c r="K20" s="107"/>
      <c r="L20" s="106"/>
      <c r="M20" s="100"/>
      <c r="O20" s="190" t="s">
        <v>173</v>
      </c>
      <c r="P20" s="12"/>
      <c r="Q20" s="12"/>
      <c r="R20" s="12"/>
    </row>
    <row r="21" spans="2:19" ht="30" customHeight="1" x14ac:dyDescent="0.25">
      <c r="B21" s="41"/>
      <c r="C21" s="98" t="s">
        <v>79</v>
      </c>
      <c r="D21" s="120">
        <v>1</v>
      </c>
      <c r="E21" s="120">
        <v>1</v>
      </c>
      <c r="F21" s="63">
        <v>3570</v>
      </c>
      <c r="G21" s="63">
        <v>9729.84</v>
      </c>
      <c r="H21" s="58" t="s">
        <v>19</v>
      </c>
      <c r="I21" s="62" t="s">
        <v>1</v>
      </c>
      <c r="J21" s="58" t="s">
        <v>6</v>
      </c>
      <c r="K21" s="64"/>
      <c r="L21" s="58" t="s">
        <v>101</v>
      </c>
      <c r="M21" s="100"/>
      <c r="O21" s="12"/>
      <c r="P21" s="12"/>
      <c r="Q21" s="12"/>
      <c r="R21" s="12"/>
      <c r="S21" s="12"/>
    </row>
    <row r="22" spans="2:19" ht="18" customHeight="1" x14ac:dyDescent="0.25">
      <c r="B22" s="41"/>
      <c r="C22" s="61" t="s">
        <v>56</v>
      </c>
      <c r="D22" s="120">
        <v>5</v>
      </c>
      <c r="E22" s="120">
        <v>5</v>
      </c>
      <c r="F22" s="63">
        <v>3570</v>
      </c>
      <c r="G22" s="63">
        <v>7889.88</v>
      </c>
      <c r="H22" s="58" t="s">
        <v>13</v>
      </c>
      <c r="I22" s="62" t="s">
        <v>1</v>
      </c>
      <c r="J22" s="58" t="s">
        <v>14</v>
      </c>
      <c r="K22" s="107"/>
      <c r="L22" s="106"/>
      <c r="M22" s="100"/>
    </row>
    <row r="23" spans="2:19" ht="18" customHeight="1" x14ac:dyDescent="0.25">
      <c r="B23" s="41"/>
      <c r="C23" s="98" t="s">
        <v>80</v>
      </c>
      <c r="D23" s="120">
        <v>1</v>
      </c>
      <c r="E23" s="120">
        <v>1</v>
      </c>
      <c r="F23" s="63">
        <v>2682.48</v>
      </c>
      <c r="G23" s="63">
        <v>9660.7200000000012</v>
      </c>
      <c r="H23" s="58" t="s">
        <v>19</v>
      </c>
      <c r="I23" s="62" t="s">
        <v>2</v>
      </c>
      <c r="J23" s="58" t="s">
        <v>6</v>
      </c>
      <c r="K23" s="64"/>
      <c r="L23" s="62" t="s">
        <v>119</v>
      </c>
      <c r="M23" s="100"/>
    </row>
    <row r="24" spans="2:19" ht="18" customHeight="1" x14ac:dyDescent="0.25">
      <c r="B24" s="41"/>
      <c r="C24" s="61" t="s">
        <v>59</v>
      </c>
      <c r="D24" s="120">
        <v>3</v>
      </c>
      <c r="E24" s="120">
        <v>3</v>
      </c>
      <c r="F24" s="63">
        <v>2682.48</v>
      </c>
      <c r="G24" s="63">
        <v>7820.76</v>
      </c>
      <c r="H24" s="58" t="s">
        <v>13</v>
      </c>
      <c r="I24" s="62" t="s">
        <v>2</v>
      </c>
      <c r="J24" s="58" t="s">
        <v>14</v>
      </c>
      <c r="K24" s="64"/>
      <c r="L24" s="64"/>
      <c r="M24" s="85" t="s">
        <v>15</v>
      </c>
    </row>
    <row r="25" spans="2:19" ht="18" customHeight="1" x14ac:dyDescent="0.25">
      <c r="B25" s="41"/>
      <c r="C25" s="61" t="s">
        <v>59</v>
      </c>
      <c r="D25" s="120">
        <v>1</v>
      </c>
      <c r="E25" s="120">
        <v>1</v>
      </c>
      <c r="F25" s="63">
        <v>2682.48</v>
      </c>
      <c r="G25" s="63">
        <v>9479.4000000000015</v>
      </c>
      <c r="H25" s="58" t="s">
        <v>13</v>
      </c>
      <c r="I25" s="62" t="s">
        <v>2</v>
      </c>
      <c r="J25" s="58" t="s">
        <v>14</v>
      </c>
      <c r="K25" s="62"/>
      <c r="L25" s="62"/>
      <c r="M25" s="85" t="s">
        <v>64</v>
      </c>
    </row>
    <row r="26" spans="2:19" ht="18" customHeight="1" x14ac:dyDescent="0.25">
      <c r="B26" s="41"/>
      <c r="C26" s="61" t="s">
        <v>59</v>
      </c>
      <c r="D26" s="120">
        <v>25</v>
      </c>
      <c r="E26" s="120">
        <v>25</v>
      </c>
      <c r="F26" s="63">
        <v>2682.48</v>
      </c>
      <c r="G26" s="63">
        <v>7820.76</v>
      </c>
      <c r="H26" s="58" t="s">
        <v>13</v>
      </c>
      <c r="I26" s="62" t="s">
        <v>2</v>
      </c>
      <c r="J26" s="58" t="s">
        <v>14</v>
      </c>
      <c r="K26" s="62"/>
      <c r="L26" s="62"/>
      <c r="M26" s="85"/>
    </row>
    <row r="27" spans="2:19" ht="30" customHeight="1" x14ac:dyDescent="0.25">
      <c r="B27" s="19"/>
      <c r="C27" s="98" t="s">
        <v>78</v>
      </c>
      <c r="D27" s="120">
        <v>1</v>
      </c>
      <c r="E27" s="120">
        <v>1</v>
      </c>
      <c r="F27" s="63">
        <v>4199.16</v>
      </c>
      <c r="G27" s="63">
        <v>12353.880000000001</v>
      </c>
      <c r="H27" s="58" t="s">
        <v>19</v>
      </c>
      <c r="I27" s="62" t="s">
        <v>0</v>
      </c>
      <c r="J27" s="58" t="s">
        <v>6</v>
      </c>
      <c r="K27" s="64"/>
      <c r="L27" s="88" t="s">
        <v>120</v>
      </c>
      <c r="M27" s="65"/>
    </row>
    <row r="28" spans="2:19" ht="18" customHeight="1" x14ac:dyDescent="0.25">
      <c r="B28" s="30"/>
      <c r="C28" s="108" t="s">
        <v>22</v>
      </c>
      <c r="D28" s="120">
        <v>3</v>
      </c>
      <c r="E28" s="120">
        <v>3</v>
      </c>
      <c r="F28" s="63">
        <v>4199.16</v>
      </c>
      <c r="G28" s="63">
        <v>10207.200000000001</v>
      </c>
      <c r="H28" s="58" t="s">
        <v>13</v>
      </c>
      <c r="I28" s="62" t="s">
        <v>0</v>
      </c>
      <c r="J28" s="27" t="s">
        <v>14</v>
      </c>
      <c r="K28" s="28"/>
      <c r="L28" s="28"/>
      <c r="M28" s="29"/>
    </row>
    <row r="29" spans="2:19" ht="18" customHeight="1" x14ac:dyDescent="0.25">
      <c r="B29" s="19"/>
      <c r="C29" s="61" t="s">
        <v>23</v>
      </c>
      <c r="D29" s="120">
        <v>1</v>
      </c>
      <c r="E29" s="120">
        <v>1</v>
      </c>
      <c r="F29" s="63">
        <v>3570</v>
      </c>
      <c r="G29" s="63">
        <v>8654.880000000001</v>
      </c>
      <c r="H29" s="58" t="s">
        <v>13</v>
      </c>
      <c r="I29" s="62" t="s">
        <v>1</v>
      </c>
      <c r="J29" s="58" t="s">
        <v>14</v>
      </c>
      <c r="K29" s="62"/>
      <c r="L29" s="62"/>
      <c r="M29" s="85"/>
    </row>
    <row r="30" spans="2:19" ht="18" customHeight="1" x14ac:dyDescent="0.25">
      <c r="B30" s="19"/>
      <c r="C30" s="98" t="s">
        <v>82</v>
      </c>
      <c r="D30" s="120">
        <v>1</v>
      </c>
      <c r="E30" s="120">
        <v>1</v>
      </c>
      <c r="F30" s="63">
        <v>2682.48</v>
      </c>
      <c r="G30" s="63">
        <v>11572.68</v>
      </c>
      <c r="H30" s="58" t="s">
        <v>19</v>
      </c>
      <c r="I30" s="62" t="s">
        <v>2</v>
      </c>
      <c r="J30" s="58" t="s">
        <v>6</v>
      </c>
      <c r="K30" s="64"/>
      <c r="L30" s="86" t="s">
        <v>123</v>
      </c>
      <c r="M30" s="65"/>
    </row>
    <row r="31" spans="2:19" ht="18" customHeight="1" thickBot="1" x14ac:dyDescent="0.3">
      <c r="B31" s="32"/>
      <c r="C31" s="67" t="s">
        <v>24</v>
      </c>
      <c r="D31" s="123">
        <v>5</v>
      </c>
      <c r="E31" s="123">
        <v>5</v>
      </c>
      <c r="F31" s="69">
        <v>2682.48</v>
      </c>
      <c r="G31" s="69">
        <v>9732.7199999999993</v>
      </c>
      <c r="H31" s="70" t="s">
        <v>13</v>
      </c>
      <c r="I31" s="68" t="s">
        <v>2</v>
      </c>
      <c r="J31" s="70" t="s">
        <v>14</v>
      </c>
      <c r="K31" s="68"/>
      <c r="L31" s="68"/>
      <c r="M31" s="99"/>
    </row>
    <row r="32" spans="2:19" ht="15.75" thickBot="1" x14ac:dyDescent="0.3"/>
    <row r="33" spans="2:13" ht="21.6" customHeight="1" thickBot="1" x14ac:dyDescent="0.3">
      <c r="B33" s="261" t="s">
        <v>18</v>
      </c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3"/>
    </row>
    <row r="34" spans="2:13" ht="25.5" x14ac:dyDescent="0.25">
      <c r="B34" s="35" t="s">
        <v>3</v>
      </c>
      <c r="C34" s="36" t="s">
        <v>4</v>
      </c>
      <c r="D34" s="36" t="s">
        <v>126</v>
      </c>
      <c r="E34" s="239" t="s">
        <v>127</v>
      </c>
      <c r="F34" s="36" t="s">
        <v>5</v>
      </c>
      <c r="G34" s="36" t="s">
        <v>6</v>
      </c>
      <c r="H34" s="36" t="s">
        <v>7</v>
      </c>
      <c r="I34" s="36" t="s">
        <v>8</v>
      </c>
      <c r="J34" s="37" t="s">
        <v>9</v>
      </c>
      <c r="K34" s="36" t="s">
        <v>10</v>
      </c>
      <c r="L34" s="36" t="s">
        <v>11</v>
      </c>
      <c r="M34" s="38" t="s">
        <v>12</v>
      </c>
    </row>
    <row r="35" spans="2:13" ht="30" customHeight="1" x14ac:dyDescent="0.25">
      <c r="B35" s="34"/>
      <c r="C35" s="103" t="s">
        <v>83</v>
      </c>
      <c r="D35" s="119">
        <v>1</v>
      </c>
      <c r="E35" s="119">
        <v>1</v>
      </c>
      <c r="F35" s="55">
        <v>4199.16</v>
      </c>
      <c r="G35" s="55">
        <v>10134.719999999999</v>
      </c>
      <c r="H35" s="56" t="s">
        <v>19</v>
      </c>
      <c r="I35" s="54" t="s">
        <v>0</v>
      </c>
      <c r="J35" s="56" t="s">
        <v>6</v>
      </c>
      <c r="K35" s="57"/>
      <c r="L35" s="58" t="s">
        <v>102</v>
      </c>
      <c r="M35" s="59"/>
    </row>
    <row r="36" spans="2:13" ht="18" customHeight="1" x14ac:dyDescent="0.25">
      <c r="B36" s="41"/>
      <c r="C36" s="61" t="s">
        <v>47</v>
      </c>
      <c r="D36" s="121">
        <v>7</v>
      </c>
      <c r="E36" s="121">
        <v>7</v>
      </c>
      <c r="F36" s="63">
        <v>4199.16</v>
      </c>
      <c r="G36" s="63">
        <v>8295</v>
      </c>
      <c r="H36" s="58" t="s">
        <v>13</v>
      </c>
      <c r="I36" s="62" t="s">
        <v>0</v>
      </c>
      <c r="J36" s="58" t="s">
        <v>14</v>
      </c>
      <c r="K36" s="107"/>
      <c r="L36" s="58"/>
      <c r="M36" s="100"/>
    </row>
    <row r="37" spans="2:13" ht="18" customHeight="1" x14ac:dyDescent="0.25">
      <c r="B37" s="41"/>
      <c r="C37" s="61" t="s">
        <v>48</v>
      </c>
      <c r="D37" s="121">
        <v>18</v>
      </c>
      <c r="E37" s="121">
        <v>18</v>
      </c>
      <c r="F37" s="63">
        <v>3570</v>
      </c>
      <c r="G37" s="63">
        <v>7889.88</v>
      </c>
      <c r="H37" s="58" t="s">
        <v>13</v>
      </c>
      <c r="I37" s="62" t="s">
        <v>1</v>
      </c>
      <c r="J37" s="58" t="s">
        <v>14</v>
      </c>
      <c r="K37" s="107"/>
      <c r="L37" s="58"/>
      <c r="M37" s="100"/>
    </row>
    <row r="38" spans="2:13" ht="30" customHeight="1" x14ac:dyDescent="0.25">
      <c r="B38" s="19"/>
      <c r="C38" s="98" t="s">
        <v>84</v>
      </c>
      <c r="D38" s="120">
        <v>1</v>
      </c>
      <c r="E38" s="120">
        <v>1</v>
      </c>
      <c r="F38" s="63">
        <v>4199.16</v>
      </c>
      <c r="G38" s="63">
        <v>10134.719999999999</v>
      </c>
      <c r="H38" s="58" t="s">
        <v>19</v>
      </c>
      <c r="I38" s="62" t="s">
        <v>0</v>
      </c>
      <c r="J38" s="58" t="s">
        <v>6</v>
      </c>
      <c r="K38" s="64"/>
      <c r="L38" s="58" t="s">
        <v>103</v>
      </c>
      <c r="M38" s="65"/>
    </row>
    <row r="39" spans="2:13" ht="18" customHeight="1" x14ac:dyDescent="0.25">
      <c r="B39" s="19"/>
      <c r="C39" s="61" t="s">
        <v>25</v>
      </c>
      <c r="D39" s="121">
        <v>3</v>
      </c>
      <c r="E39" s="121">
        <v>3</v>
      </c>
      <c r="F39" s="63">
        <v>4199.16</v>
      </c>
      <c r="G39" s="63">
        <v>8295</v>
      </c>
      <c r="H39" s="58" t="s">
        <v>13</v>
      </c>
      <c r="I39" s="62" t="s">
        <v>0</v>
      </c>
      <c r="J39" s="58" t="s">
        <v>14</v>
      </c>
      <c r="K39" s="62"/>
      <c r="L39" s="62"/>
      <c r="M39" s="85"/>
    </row>
    <row r="40" spans="2:13" ht="18" customHeight="1" thickBot="1" x14ac:dyDescent="0.3">
      <c r="B40" s="32"/>
      <c r="C40" s="67" t="s">
        <v>26</v>
      </c>
      <c r="D40" s="122">
        <v>10</v>
      </c>
      <c r="E40" s="122">
        <v>10</v>
      </c>
      <c r="F40" s="69">
        <v>3570</v>
      </c>
      <c r="G40" s="69">
        <v>7889.88</v>
      </c>
      <c r="H40" s="70" t="s">
        <v>13</v>
      </c>
      <c r="I40" s="68" t="s">
        <v>1</v>
      </c>
      <c r="J40" s="70" t="s">
        <v>14</v>
      </c>
      <c r="K40" s="68"/>
      <c r="L40" s="68"/>
      <c r="M40" s="99"/>
    </row>
  </sheetData>
  <mergeCells count="5">
    <mergeCell ref="B2:M2"/>
    <mergeCell ref="B33:M33"/>
    <mergeCell ref="B4:M4"/>
    <mergeCell ref="B17:M17"/>
    <mergeCell ref="P2:S2"/>
  </mergeCells>
  <pageMargins left="0.7" right="0.7" top="0.75" bottom="0.75" header="0.3" footer="0.3"/>
  <pageSetup paperSize="8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736F-938B-4833-9C15-2A7A7D0D16D1}">
  <sheetPr>
    <pageSetUpPr fitToPage="1"/>
  </sheetPr>
  <dimension ref="B1:S42"/>
  <sheetViews>
    <sheetView topLeftCell="A16" zoomScale="69" zoomScaleNormal="69" workbookViewId="0">
      <selection activeCell="A44" sqref="A44:XFD51"/>
    </sheetView>
  </sheetViews>
  <sheetFormatPr defaultColWidth="9.140625" defaultRowHeight="15" x14ac:dyDescent="0.25"/>
  <cols>
    <col min="1" max="1" width="9.140625" style="4"/>
    <col min="2" max="2" width="23.42578125" style="4" customWidth="1"/>
    <col min="3" max="3" width="92.5703125" style="4" customWidth="1"/>
    <col min="4" max="5" width="17.140625" style="4" customWidth="1"/>
    <col min="6" max="6" width="12" style="4" customWidth="1"/>
    <col min="7" max="7" width="12.85546875" style="4" customWidth="1"/>
    <col min="8" max="8" width="20.140625" style="4" customWidth="1"/>
    <col min="9" max="9" width="11.7109375" style="4" customWidth="1"/>
    <col min="10" max="10" width="14.85546875" style="4" customWidth="1"/>
    <col min="11" max="11" width="13.85546875" style="5" customWidth="1"/>
    <col min="12" max="12" width="34.140625" style="5" customWidth="1"/>
    <col min="13" max="13" width="24.42578125" style="5" customWidth="1"/>
    <col min="14" max="14" width="5" style="4" customWidth="1"/>
    <col min="15" max="15" width="53.7109375" style="4" customWidth="1"/>
    <col min="16" max="16" width="9.85546875" style="4" bestFit="1" customWidth="1"/>
    <col min="17" max="16384" width="9.140625" style="4"/>
  </cols>
  <sheetData>
    <row r="1" spans="2:19" ht="15.75" thickBot="1" x14ac:dyDescent="0.3"/>
    <row r="2" spans="2:19" ht="19.5" thickBot="1" x14ac:dyDescent="0.3">
      <c r="B2" s="271" t="s">
        <v>31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3"/>
      <c r="O2" s="191"/>
      <c r="P2" s="280" t="s">
        <v>129</v>
      </c>
      <c r="Q2" s="280"/>
      <c r="R2" s="280"/>
      <c r="S2" s="280"/>
    </row>
    <row r="3" spans="2:19" ht="15.75" thickBot="1" x14ac:dyDescent="0.3"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O3" s="191"/>
      <c r="P3" s="192" t="s">
        <v>0</v>
      </c>
      <c r="Q3" s="192" t="s">
        <v>1</v>
      </c>
      <c r="R3" s="192" t="s">
        <v>2</v>
      </c>
      <c r="S3" s="192" t="s">
        <v>130</v>
      </c>
    </row>
    <row r="4" spans="2:19" ht="23.45" customHeight="1" thickBot="1" x14ac:dyDescent="0.3">
      <c r="B4" s="261" t="s">
        <v>40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  <c r="O4" s="193" t="s">
        <v>174</v>
      </c>
      <c r="P4" s="194">
        <v>10</v>
      </c>
      <c r="Q4" s="194">
        <v>15</v>
      </c>
      <c r="R4" s="194">
        <v>8</v>
      </c>
      <c r="S4" s="195">
        <f t="shared" ref="S4:S17" si="0">P4+Q4+R4</f>
        <v>33</v>
      </c>
    </row>
    <row r="5" spans="2:19" ht="25.5" x14ac:dyDescent="0.25">
      <c r="B5" s="35" t="s">
        <v>3</v>
      </c>
      <c r="C5" s="36" t="s">
        <v>4</v>
      </c>
      <c r="D5" s="239" t="s">
        <v>126</v>
      </c>
      <c r="E5" s="239" t="s">
        <v>127</v>
      </c>
      <c r="F5" s="36" t="s">
        <v>5</v>
      </c>
      <c r="G5" s="36" t="s">
        <v>6</v>
      </c>
      <c r="H5" s="36" t="s">
        <v>7</v>
      </c>
      <c r="I5" s="36" t="s">
        <v>8</v>
      </c>
      <c r="J5" s="37" t="s">
        <v>9</v>
      </c>
      <c r="K5" s="36" t="s">
        <v>10</v>
      </c>
      <c r="L5" s="36" t="s">
        <v>11</v>
      </c>
      <c r="M5" s="38" t="s">
        <v>12</v>
      </c>
      <c r="O5" s="193" t="s">
        <v>175</v>
      </c>
      <c r="P5" s="194">
        <v>13</v>
      </c>
      <c r="Q5" s="194">
        <v>22</v>
      </c>
      <c r="R5" s="194">
        <v>6</v>
      </c>
      <c r="S5" s="195">
        <f t="shared" si="0"/>
        <v>41</v>
      </c>
    </row>
    <row r="6" spans="2:19" ht="18" customHeight="1" x14ac:dyDescent="0.25">
      <c r="B6" s="34"/>
      <c r="C6" s="113" t="s">
        <v>27</v>
      </c>
      <c r="D6" s="138">
        <v>10</v>
      </c>
      <c r="E6" s="138">
        <v>10</v>
      </c>
      <c r="F6" s="55">
        <v>4199.16</v>
      </c>
      <c r="G6" s="55">
        <v>8295</v>
      </c>
      <c r="H6" s="56" t="s">
        <v>13</v>
      </c>
      <c r="I6" s="54" t="s">
        <v>0</v>
      </c>
      <c r="J6" s="56" t="s">
        <v>14</v>
      </c>
      <c r="K6" s="57"/>
      <c r="L6" s="57"/>
      <c r="M6" s="59"/>
      <c r="O6" s="193" t="s">
        <v>176</v>
      </c>
      <c r="P6" s="194">
        <v>6</v>
      </c>
      <c r="Q6" s="194">
        <v>9</v>
      </c>
      <c r="R6" s="194">
        <v>3</v>
      </c>
      <c r="S6" s="195">
        <f t="shared" si="0"/>
        <v>18</v>
      </c>
    </row>
    <row r="7" spans="2:19" ht="18" customHeight="1" x14ac:dyDescent="0.25">
      <c r="B7" s="19"/>
      <c r="C7" s="61" t="s">
        <v>28</v>
      </c>
      <c r="D7" s="139">
        <v>14</v>
      </c>
      <c r="E7" s="139">
        <v>14</v>
      </c>
      <c r="F7" s="63">
        <v>3570</v>
      </c>
      <c r="G7" s="63">
        <v>7889.88</v>
      </c>
      <c r="H7" s="58" t="s">
        <v>13</v>
      </c>
      <c r="I7" s="62" t="s">
        <v>1</v>
      </c>
      <c r="J7" s="58" t="s">
        <v>14</v>
      </c>
      <c r="K7" s="64"/>
      <c r="L7" s="64"/>
      <c r="M7" s="65"/>
      <c r="O7" s="193" t="s">
        <v>165</v>
      </c>
      <c r="P7" s="194">
        <v>8</v>
      </c>
      <c r="Q7" s="194">
        <v>16</v>
      </c>
      <c r="R7" s="194">
        <v>7</v>
      </c>
      <c r="S7" s="195">
        <f t="shared" si="0"/>
        <v>31</v>
      </c>
    </row>
    <row r="8" spans="2:19" ht="30" customHeight="1" x14ac:dyDescent="0.25">
      <c r="B8" s="19"/>
      <c r="C8" s="98" t="s">
        <v>93</v>
      </c>
      <c r="D8" s="139">
        <v>1</v>
      </c>
      <c r="E8" s="139">
        <v>1</v>
      </c>
      <c r="F8" s="63">
        <v>4199.16</v>
      </c>
      <c r="G8" s="63">
        <v>10134.719999999999</v>
      </c>
      <c r="H8" s="58" t="s">
        <v>19</v>
      </c>
      <c r="I8" s="62" t="s">
        <v>0</v>
      </c>
      <c r="J8" s="58" t="s">
        <v>6</v>
      </c>
      <c r="K8" s="64"/>
      <c r="L8" s="58" t="s">
        <v>104</v>
      </c>
      <c r="M8" s="65"/>
      <c r="O8" s="193" t="s">
        <v>177</v>
      </c>
      <c r="P8" s="194">
        <v>4</v>
      </c>
      <c r="Q8" s="194">
        <v>4</v>
      </c>
      <c r="R8" s="194">
        <v>2</v>
      </c>
      <c r="S8" s="195">
        <f t="shared" si="0"/>
        <v>10</v>
      </c>
    </row>
    <row r="9" spans="2:19" ht="18" customHeight="1" x14ac:dyDescent="0.25">
      <c r="B9" s="19"/>
      <c r="C9" s="61" t="s">
        <v>45</v>
      </c>
      <c r="D9" s="121">
        <v>19</v>
      </c>
      <c r="E9" s="121">
        <v>19</v>
      </c>
      <c r="F9" s="63">
        <v>4199.16</v>
      </c>
      <c r="G9" s="63">
        <v>8295</v>
      </c>
      <c r="H9" s="58" t="s">
        <v>13</v>
      </c>
      <c r="I9" s="62" t="s">
        <v>0</v>
      </c>
      <c r="J9" s="58" t="s">
        <v>14</v>
      </c>
      <c r="K9" s="64"/>
      <c r="L9" s="58"/>
      <c r="M9" s="65"/>
      <c r="O9" s="193" t="s">
        <v>135</v>
      </c>
      <c r="P9" s="194">
        <v>6</v>
      </c>
      <c r="Q9" s="194">
        <v>12</v>
      </c>
      <c r="R9" s="194">
        <v>3</v>
      </c>
      <c r="S9" s="195">
        <f t="shared" si="0"/>
        <v>21</v>
      </c>
    </row>
    <row r="10" spans="2:19" ht="18" customHeight="1" x14ac:dyDescent="0.25">
      <c r="B10" s="19"/>
      <c r="C10" s="61" t="s">
        <v>46</v>
      </c>
      <c r="D10" s="121">
        <v>37</v>
      </c>
      <c r="E10" s="121">
        <v>37</v>
      </c>
      <c r="F10" s="63">
        <v>3570</v>
      </c>
      <c r="G10" s="63">
        <v>7889.88</v>
      </c>
      <c r="H10" s="58" t="s">
        <v>13</v>
      </c>
      <c r="I10" s="62" t="s">
        <v>1</v>
      </c>
      <c r="J10" s="58" t="s">
        <v>14</v>
      </c>
      <c r="K10" s="64"/>
      <c r="L10" s="58"/>
      <c r="M10" s="65"/>
      <c r="O10" s="193" t="s">
        <v>178</v>
      </c>
      <c r="P10" s="194">
        <v>8</v>
      </c>
      <c r="Q10" s="194">
        <v>16</v>
      </c>
      <c r="R10" s="194">
        <v>7</v>
      </c>
      <c r="S10" s="195">
        <f t="shared" si="0"/>
        <v>31</v>
      </c>
    </row>
    <row r="11" spans="2:19" ht="30" customHeight="1" x14ac:dyDescent="0.25">
      <c r="B11" s="19"/>
      <c r="C11" s="98" t="s">
        <v>73</v>
      </c>
      <c r="D11" s="139">
        <v>1</v>
      </c>
      <c r="E11" s="139">
        <v>1</v>
      </c>
      <c r="F11" s="63">
        <v>4199.16</v>
      </c>
      <c r="G11" s="63">
        <v>10134.719999999999</v>
      </c>
      <c r="H11" s="58" t="s">
        <v>19</v>
      </c>
      <c r="I11" s="62" t="s">
        <v>0</v>
      </c>
      <c r="J11" s="58" t="s">
        <v>6</v>
      </c>
      <c r="K11" s="64"/>
      <c r="L11" s="58" t="s">
        <v>105</v>
      </c>
      <c r="M11" s="65"/>
      <c r="O11" s="193" t="s">
        <v>148</v>
      </c>
      <c r="P11" s="194">
        <v>1</v>
      </c>
      <c r="Q11" s="194">
        <v>4</v>
      </c>
      <c r="R11" s="194">
        <v>1</v>
      </c>
      <c r="S11" s="195">
        <f t="shared" si="0"/>
        <v>6</v>
      </c>
    </row>
    <row r="12" spans="2:19" ht="18" customHeight="1" x14ac:dyDescent="0.25">
      <c r="B12" s="19"/>
      <c r="C12" s="61" t="s">
        <v>20</v>
      </c>
      <c r="D12" s="121">
        <v>4</v>
      </c>
      <c r="E12" s="121">
        <v>4</v>
      </c>
      <c r="F12" s="63">
        <v>4199.16</v>
      </c>
      <c r="G12" s="63">
        <v>8295</v>
      </c>
      <c r="H12" s="58" t="s">
        <v>13</v>
      </c>
      <c r="I12" s="62" t="s">
        <v>0</v>
      </c>
      <c r="J12" s="58" t="s">
        <v>14</v>
      </c>
      <c r="K12" s="62"/>
      <c r="L12" s="62"/>
      <c r="M12" s="85" t="s">
        <v>15</v>
      </c>
      <c r="O12" s="193" t="s">
        <v>149</v>
      </c>
      <c r="P12" s="194">
        <v>2</v>
      </c>
      <c r="Q12" s="194">
        <v>3</v>
      </c>
      <c r="R12" s="194">
        <v>1</v>
      </c>
      <c r="S12" s="195">
        <f t="shared" si="0"/>
        <v>6</v>
      </c>
    </row>
    <row r="13" spans="2:19" ht="18" customHeight="1" x14ac:dyDescent="0.25">
      <c r="B13" s="19"/>
      <c r="C13" s="61" t="s">
        <v>20</v>
      </c>
      <c r="D13" s="121">
        <v>2</v>
      </c>
      <c r="E13" s="121">
        <v>2</v>
      </c>
      <c r="F13" s="63">
        <v>4199.16</v>
      </c>
      <c r="G13" s="63">
        <v>9608.2799999999988</v>
      </c>
      <c r="H13" s="58" t="s">
        <v>13</v>
      </c>
      <c r="I13" s="62" t="s">
        <v>0</v>
      </c>
      <c r="J13" s="58" t="s">
        <v>14</v>
      </c>
      <c r="K13" s="62"/>
      <c r="L13" s="62"/>
      <c r="M13" s="85" t="s">
        <v>49</v>
      </c>
      <c r="O13" s="193" t="s">
        <v>136</v>
      </c>
      <c r="P13" s="194">
        <v>1</v>
      </c>
      <c r="Q13" s="194">
        <v>3</v>
      </c>
      <c r="R13" s="194">
        <v>1</v>
      </c>
      <c r="S13" s="195">
        <f t="shared" si="0"/>
        <v>5</v>
      </c>
    </row>
    <row r="14" spans="2:19" ht="18" customHeight="1" x14ac:dyDescent="0.25">
      <c r="B14" s="19"/>
      <c r="C14" s="61" t="s">
        <v>20</v>
      </c>
      <c r="D14" s="121">
        <v>6</v>
      </c>
      <c r="E14" s="121">
        <v>6</v>
      </c>
      <c r="F14" s="63">
        <v>4199.16</v>
      </c>
      <c r="G14" s="63">
        <v>8295</v>
      </c>
      <c r="H14" s="58" t="s">
        <v>13</v>
      </c>
      <c r="I14" s="62" t="s">
        <v>0</v>
      </c>
      <c r="J14" s="58" t="s">
        <v>14</v>
      </c>
      <c r="K14" s="62"/>
      <c r="L14" s="62"/>
      <c r="M14" s="85"/>
      <c r="O14" s="193" t="s">
        <v>137</v>
      </c>
      <c r="P14" s="194">
        <v>5</v>
      </c>
      <c r="Q14" s="194">
        <v>2</v>
      </c>
      <c r="R14" s="194">
        <v>6</v>
      </c>
      <c r="S14" s="195">
        <f t="shared" si="0"/>
        <v>13</v>
      </c>
    </row>
    <row r="15" spans="2:19" ht="18" customHeight="1" x14ac:dyDescent="0.25">
      <c r="B15" s="19"/>
      <c r="C15" s="61" t="s">
        <v>21</v>
      </c>
      <c r="D15" s="121">
        <v>8</v>
      </c>
      <c r="E15" s="121">
        <v>8</v>
      </c>
      <c r="F15" s="63">
        <v>3570</v>
      </c>
      <c r="G15" s="63">
        <v>7889.88</v>
      </c>
      <c r="H15" s="58" t="s">
        <v>13</v>
      </c>
      <c r="I15" s="62" t="s">
        <v>1</v>
      </c>
      <c r="J15" s="58" t="s">
        <v>14</v>
      </c>
      <c r="K15" s="62"/>
      <c r="L15" s="62"/>
      <c r="M15" s="85" t="s">
        <v>15</v>
      </c>
      <c r="O15" s="193" t="s">
        <v>138</v>
      </c>
      <c r="P15" s="194">
        <v>0</v>
      </c>
      <c r="Q15" s="194">
        <v>2</v>
      </c>
      <c r="R15" s="194">
        <v>3</v>
      </c>
      <c r="S15" s="195">
        <f t="shared" si="0"/>
        <v>5</v>
      </c>
    </row>
    <row r="16" spans="2:19" ht="18" customHeight="1" x14ac:dyDescent="0.25">
      <c r="B16" s="19"/>
      <c r="C16" s="61" t="s">
        <v>21</v>
      </c>
      <c r="D16" s="121">
        <v>4</v>
      </c>
      <c r="E16" s="121">
        <v>4</v>
      </c>
      <c r="F16" s="63">
        <v>3570</v>
      </c>
      <c r="G16" s="63">
        <v>9203.0400000000009</v>
      </c>
      <c r="H16" s="58" t="s">
        <v>13</v>
      </c>
      <c r="I16" s="62" t="s">
        <v>1</v>
      </c>
      <c r="J16" s="58" t="s">
        <v>14</v>
      </c>
      <c r="K16" s="62"/>
      <c r="L16" s="62"/>
      <c r="M16" s="85" t="s">
        <v>49</v>
      </c>
      <c r="O16" s="193" t="s">
        <v>139</v>
      </c>
      <c r="P16" s="194">
        <v>1</v>
      </c>
      <c r="Q16" s="194">
        <v>1</v>
      </c>
      <c r="R16" s="194">
        <v>0</v>
      </c>
      <c r="S16" s="195">
        <f t="shared" si="0"/>
        <v>2</v>
      </c>
    </row>
    <row r="17" spans="2:19" ht="18" customHeight="1" thickBot="1" x14ac:dyDescent="0.3">
      <c r="B17" s="32"/>
      <c r="C17" s="67" t="s">
        <v>21</v>
      </c>
      <c r="D17" s="122">
        <v>13</v>
      </c>
      <c r="E17" s="122">
        <v>13</v>
      </c>
      <c r="F17" s="69">
        <v>3570</v>
      </c>
      <c r="G17" s="69">
        <v>7889.88</v>
      </c>
      <c r="H17" s="70" t="s">
        <v>13</v>
      </c>
      <c r="I17" s="68" t="s">
        <v>1</v>
      </c>
      <c r="J17" s="70" t="s">
        <v>14</v>
      </c>
      <c r="K17" s="68"/>
      <c r="L17" s="68"/>
      <c r="M17" s="99"/>
      <c r="O17" s="193" t="s">
        <v>179</v>
      </c>
      <c r="P17" s="194">
        <v>1</v>
      </c>
      <c r="Q17" s="194">
        <v>2</v>
      </c>
      <c r="R17" s="194">
        <v>1</v>
      </c>
      <c r="S17" s="195">
        <f t="shared" si="0"/>
        <v>4</v>
      </c>
    </row>
    <row r="18" spans="2:19" ht="15.75" thickBot="1" x14ac:dyDescent="0.3">
      <c r="O18" s="186" t="s">
        <v>130</v>
      </c>
      <c r="P18" s="184">
        <f t="shared" ref="P18:Q18" si="1">SUM(P4:P17)</f>
        <v>66</v>
      </c>
      <c r="Q18" s="184">
        <f t="shared" si="1"/>
        <v>111</v>
      </c>
      <c r="R18" s="184">
        <f>SUM(R4:R17)</f>
        <v>49</v>
      </c>
      <c r="S18" s="184">
        <f t="shared" ref="S18" si="2">SUM(S4:S17)</f>
        <v>226</v>
      </c>
    </row>
    <row r="19" spans="2:19" ht="24" customHeight="1" thickBot="1" x14ac:dyDescent="0.3">
      <c r="B19" s="261" t="s">
        <v>17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3"/>
      <c r="O19" s="12"/>
      <c r="P19" s="12"/>
      <c r="Q19" s="12"/>
      <c r="R19" s="12"/>
      <c r="S19" s="12"/>
    </row>
    <row r="20" spans="2:19" ht="25.5" x14ac:dyDescent="0.25">
      <c r="B20" s="35" t="s">
        <v>3</v>
      </c>
      <c r="C20" s="36" t="s">
        <v>4</v>
      </c>
      <c r="D20" s="36" t="s">
        <v>126</v>
      </c>
      <c r="E20" s="239" t="s">
        <v>127</v>
      </c>
      <c r="F20" s="36" t="s">
        <v>5</v>
      </c>
      <c r="G20" s="36" t="s">
        <v>6</v>
      </c>
      <c r="H20" s="36" t="s">
        <v>7</v>
      </c>
      <c r="I20" s="36" t="s">
        <v>8</v>
      </c>
      <c r="J20" s="37" t="s">
        <v>9</v>
      </c>
      <c r="K20" s="36" t="s">
        <v>10</v>
      </c>
      <c r="L20" s="36" t="s">
        <v>11</v>
      </c>
      <c r="M20" s="38" t="s">
        <v>12</v>
      </c>
      <c r="O20" s="12"/>
      <c r="P20" s="12"/>
      <c r="Q20" s="12"/>
      <c r="R20" s="12"/>
      <c r="S20" s="12"/>
    </row>
    <row r="21" spans="2:19" ht="30" customHeight="1" x14ac:dyDescent="0.25">
      <c r="B21" s="34"/>
      <c r="C21" s="53" t="s">
        <v>77</v>
      </c>
      <c r="D21" s="138">
        <v>1</v>
      </c>
      <c r="E21" s="138">
        <v>1</v>
      </c>
      <c r="F21" s="55">
        <v>4199.16</v>
      </c>
      <c r="G21" s="55">
        <v>10441.68</v>
      </c>
      <c r="H21" s="56" t="s">
        <v>19</v>
      </c>
      <c r="I21" s="54" t="s">
        <v>0</v>
      </c>
      <c r="J21" s="56" t="s">
        <v>6</v>
      </c>
      <c r="K21" s="57"/>
      <c r="L21" s="56" t="s">
        <v>100</v>
      </c>
      <c r="M21" s="59"/>
      <c r="O21" s="187" t="s">
        <v>152</v>
      </c>
      <c r="P21" s="12"/>
      <c r="Q21" s="12"/>
      <c r="R21" s="12"/>
      <c r="S21" s="12"/>
    </row>
    <row r="22" spans="2:19" ht="18" customHeight="1" x14ac:dyDescent="0.25">
      <c r="B22" s="41"/>
      <c r="C22" s="108" t="s">
        <v>50</v>
      </c>
      <c r="D22" s="139">
        <v>2</v>
      </c>
      <c r="E22" s="139">
        <v>2</v>
      </c>
      <c r="F22" s="63">
        <v>4199.16</v>
      </c>
      <c r="G22" s="63">
        <v>8295</v>
      </c>
      <c r="H22" s="58" t="s">
        <v>13</v>
      </c>
      <c r="I22" s="62" t="s">
        <v>0</v>
      </c>
      <c r="J22" s="27" t="s">
        <v>14</v>
      </c>
      <c r="K22" s="107"/>
      <c r="L22" s="106"/>
      <c r="M22" s="100"/>
      <c r="O22" s="12" t="s">
        <v>180</v>
      </c>
      <c r="P22" s="12"/>
      <c r="Q22" s="12"/>
      <c r="R22" s="12"/>
      <c r="S22" s="12"/>
    </row>
    <row r="23" spans="2:19" ht="30" customHeight="1" x14ac:dyDescent="0.25">
      <c r="B23" s="41"/>
      <c r="C23" s="98" t="s">
        <v>79</v>
      </c>
      <c r="D23" s="139">
        <v>1</v>
      </c>
      <c r="E23" s="139">
        <v>1</v>
      </c>
      <c r="F23" s="63">
        <v>3570</v>
      </c>
      <c r="G23" s="63">
        <v>9729.84</v>
      </c>
      <c r="H23" s="58" t="s">
        <v>19</v>
      </c>
      <c r="I23" s="62" t="s">
        <v>1</v>
      </c>
      <c r="J23" s="58" t="s">
        <v>6</v>
      </c>
      <c r="K23" s="64"/>
      <c r="L23" s="58" t="s">
        <v>101</v>
      </c>
      <c r="M23" s="100"/>
      <c r="O23" s="12" t="s">
        <v>181</v>
      </c>
      <c r="P23" s="12"/>
      <c r="Q23" s="12"/>
      <c r="R23" s="12"/>
      <c r="S23" s="12"/>
    </row>
    <row r="24" spans="2:19" ht="18" customHeight="1" x14ac:dyDescent="0.25">
      <c r="B24" s="41"/>
      <c r="C24" s="61" t="s">
        <v>51</v>
      </c>
      <c r="D24" s="139">
        <v>6</v>
      </c>
      <c r="E24" s="139">
        <v>6</v>
      </c>
      <c r="F24" s="63">
        <v>3570</v>
      </c>
      <c r="G24" s="63">
        <v>7889.88</v>
      </c>
      <c r="H24" s="58" t="s">
        <v>13</v>
      </c>
      <c r="I24" s="62" t="s">
        <v>1</v>
      </c>
      <c r="J24" s="58" t="s">
        <v>14</v>
      </c>
      <c r="K24" s="107"/>
      <c r="L24" s="106"/>
      <c r="M24" s="100"/>
      <c r="O24" s="12" t="s">
        <v>182</v>
      </c>
      <c r="P24" s="12"/>
      <c r="Q24" s="12"/>
      <c r="R24" s="12"/>
      <c r="S24" s="12"/>
    </row>
    <row r="25" spans="2:19" ht="18" customHeight="1" x14ac:dyDescent="0.25">
      <c r="B25" s="41"/>
      <c r="C25" s="98" t="s">
        <v>80</v>
      </c>
      <c r="D25" s="139">
        <v>1</v>
      </c>
      <c r="E25" s="139">
        <v>1</v>
      </c>
      <c r="F25" s="63">
        <v>2682.48</v>
      </c>
      <c r="G25" s="63">
        <v>9660.7200000000012</v>
      </c>
      <c r="H25" s="58" t="s">
        <v>19</v>
      </c>
      <c r="I25" s="62" t="s">
        <v>2</v>
      </c>
      <c r="J25" s="58" t="s">
        <v>6</v>
      </c>
      <c r="K25" s="64"/>
      <c r="L25" s="62" t="s">
        <v>119</v>
      </c>
      <c r="M25" s="100"/>
      <c r="O25" s="12" t="s">
        <v>183</v>
      </c>
      <c r="P25" s="12"/>
      <c r="Q25" s="12"/>
      <c r="R25" s="12"/>
      <c r="S25" s="12"/>
    </row>
    <row r="26" spans="2:19" ht="18" customHeight="1" x14ac:dyDescent="0.25">
      <c r="B26" s="41"/>
      <c r="C26" s="61" t="s">
        <v>60</v>
      </c>
      <c r="D26" s="139">
        <v>2</v>
      </c>
      <c r="E26" s="139">
        <v>2</v>
      </c>
      <c r="F26" s="63">
        <v>2682.48</v>
      </c>
      <c r="G26" s="63">
        <v>7820.76</v>
      </c>
      <c r="H26" s="58" t="s">
        <v>13</v>
      </c>
      <c r="I26" s="62" t="s">
        <v>2</v>
      </c>
      <c r="J26" s="58" t="s">
        <v>14</v>
      </c>
      <c r="K26" s="62"/>
      <c r="L26" s="62"/>
      <c r="M26" s="85" t="s">
        <v>15</v>
      </c>
      <c r="O26" s="12" t="s">
        <v>154</v>
      </c>
      <c r="P26" s="12"/>
      <c r="Q26" s="12"/>
      <c r="R26" s="12"/>
      <c r="S26" s="12"/>
    </row>
    <row r="27" spans="2:19" ht="18" customHeight="1" x14ac:dyDescent="0.25">
      <c r="B27" s="41"/>
      <c r="C27" s="61" t="s">
        <v>60</v>
      </c>
      <c r="D27" s="139">
        <v>1</v>
      </c>
      <c r="E27" s="139">
        <v>1</v>
      </c>
      <c r="F27" s="63">
        <v>2682.48</v>
      </c>
      <c r="G27" s="63">
        <v>9133.92</v>
      </c>
      <c r="H27" s="58" t="s">
        <v>13</v>
      </c>
      <c r="I27" s="62" t="s">
        <v>2</v>
      </c>
      <c r="J27" s="58" t="s">
        <v>14</v>
      </c>
      <c r="K27" s="62"/>
      <c r="L27" s="62"/>
      <c r="M27" s="85" t="s">
        <v>49</v>
      </c>
      <c r="O27" s="12" t="s">
        <v>184</v>
      </c>
      <c r="P27" s="12"/>
      <c r="Q27" s="12"/>
      <c r="R27" s="12"/>
      <c r="S27" s="12"/>
    </row>
    <row r="28" spans="2:19" ht="18" customHeight="1" x14ac:dyDescent="0.25">
      <c r="B28" s="41"/>
      <c r="C28" s="61" t="s">
        <v>52</v>
      </c>
      <c r="D28" s="139">
        <v>36</v>
      </c>
      <c r="E28" s="139">
        <v>36</v>
      </c>
      <c r="F28" s="63">
        <v>2682.48</v>
      </c>
      <c r="G28" s="63">
        <v>7820.76</v>
      </c>
      <c r="H28" s="58" t="s">
        <v>13</v>
      </c>
      <c r="I28" s="62" t="s">
        <v>2</v>
      </c>
      <c r="J28" s="58" t="s">
        <v>14</v>
      </c>
      <c r="K28" s="62"/>
      <c r="L28" s="62"/>
      <c r="M28" s="85"/>
      <c r="O28" s="12" t="s">
        <v>185</v>
      </c>
      <c r="P28" s="12"/>
      <c r="Q28" s="12"/>
      <c r="R28" s="12"/>
      <c r="S28" s="12"/>
    </row>
    <row r="29" spans="2:19" ht="30" customHeight="1" x14ac:dyDescent="0.25">
      <c r="B29" s="19"/>
      <c r="C29" s="98" t="s">
        <v>78</v>
      </c>
      <c r="D29" s="139">
        <v>1</v>
      </c>
      <c r="E29" s="139">
        <v>1</v>
      </c>
      <c r="F29" s="63">
        <v>4199.16</v>
      </c>
      <c r="G29" s="63">
        <v>12353.880000000001</v>
      </c>
      <c r="H29" s="58" t="s">
        <v>19</v>
      </c>
      <c r="I29" s="62" t="s">
        <v>0</v>
      </c>
      <c r="J29" s="58" t="s">
        <v>6</v>
      </c>
      <c r="K29" s="64"/>
      <c r="L29" s="88" t="s">
        <v>120</v>
      </c>
      <c r="M29" s="65"/>
      <c r="O29" s="12" t="s">
        <v>186</v>
      </c>
      <c r="P29" s="12"/>
      <c r="Q29" s="12"/>
      <c r="R29" s="12"/>
      <c r="S29" s="12"/>
    </row>
    <row r="30" spans="2:19" ht="18" customHeight="1" x14ac:dyDescent="0.25">
      <c r="B30" s="30"/>
      <c r="C30" s="108" t="s">
        <v>22</v>
      </c>
      <c r="D30" s="139">
        <v>1</v>
      </c>
      <c r="E30" s="139">
        <v>1</v>
      </c>
      <c r="F30" s="63">
        <v>4199.16</v>
      </c>
      <c r="G30" s="63">
        <v>10207.200000000001</v>
      </c>
      <c r="H30" s="58" t="s">
        <v>13</v>
      </c>
      <c r="I30" s="62" t="s">
        <v>0</v>
      </c>
      <c r="J30" s="27" t="s">
        <v>14</v>
      </c>
      <c r="K30" s="28"/>
      <c r="L30" s="28"/>
      <c r="M30" s="29"/>
      <c r="O30" s="12" t="s">
        <v>187</v>
      </c>
      <c r="P30" s="12"/>
      <c r="Q30" s="12"/>
      <c r="R30" s="12"/>
      <c r="S30" s="12"/>
    </row>
    <row r="31" spans="2:19" ht="18" customHeight="1" x14ac:dyDescent="0.25">
      <c r="B31" s="19"/>
      <c r="C31" s="61" t="s">
        <v>23</v>
      </c>
      <c r="D31" s="139">
        <v>2</v>
      </c>
      <c r="E31" s="139">
        <v>2</v>
      </c>
      <c r="F31" s="63">
        <v>3570</v>
      </c>
      <c r="G31" s="63">
        <v>8654.880000000001</v>
      </c>
      <c r="H31" s="58" t="s">
        <v>13</v>
      </c>
      <c r="I31" s="62" t="s">
        <v>1</v>
      </c>
      <c r="J31" s="58" t="s">
        <v>14</v>
      </c>
      <c r="K31" s="62"/>
      <c r="L31" s="62"/>
      <c r="M31" s="85"/>
    </row>
    <row r="32" spans="2:19" ht="18" customHeight="1" x14ac:dyDescent="0.25">
      <c r="B32" s="19"/>
      <c r="C32" s="98" t="s">
        <v>82</v>
      </c>
      <c r="D32" s="139">
        <v>1</v>
      </c>
      <c r="E32" s="139">
        <v>1</v>
      </c>
      <c r="F32" s="63">
        <v>2682.48</v>
      </c>
      <c r="G32" s="63">
        <v>11572.68</v>
      </c>
      <c r="H32" s="58" t="s">
        <v>19</v>
      </c>
      <c r="I32" s="62" t="s">
        <v>2</v>
      </c>
      <c r="J32" s="58" t="s">
        <v>6</v>
      </c>
      <c r="K32" s="64"/>
      <c r="L32" s="86" t="s">
        <v>123</v>
      </c>
      <c r="M32" s="65"/>
    </row>
    <row r="33" spans="2:13" ht="18" customHeight="1" thickBot="1" x14ac:dyDescent="0.3">
      <c r="B33" s="32"/>
      <c r="C33" s="67" t="s">
        <v>24</v>
      </c>
      <c r="D33" s="134">
        <v>7</v>
      </c>
      <c r="E33" s="237">
        <v>7</v>
      </c>
      <c r="F33" s="69">
        <v>2682.48</v>
      </c>
      <c r="G33" s="69">
        <v>9732.7199999999993</v>
      </c>
      <c r="H33" s="70" t="s">
        <v>13</v>
      </c>
      <c r="I33" s="68" t="s">
        <v>2</v>
      </c>
      <c r="J33" s="70" t="s">
        <v>14</v>
      </c>
      <c r="K33" s="68"/>
      <c r="L33" s="68"/>
      <c r="M33" s="99"/>
    </row>
    <row r="34" spans="2:13" ht="15.75" thickBot="1" x14ac:dyDescent="0.3"/>
    <row r="35" spans="2:13" ht="22.15" customHeight="1" thickBot="1" x14ac:dyDescent="0.3">
      <c r="B35" s="261" t="s">
        <v>18</v>
      </c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3"/>
    </row>
    <row r="36" spans="2:13" ht="25.5" x14ac:dyDescent="0.25">
      <c r="B36" s="35" t="s">
        <v>3</v>
      </c>
      <c r="C36" s="36" t="s">
        <v>4</v>
      </c>
      <c r="D36" s="36" t="s">
        <v>126</v>
      </c>
      <c r="E36" s="239" t="s">
        <v>127</v>
      </c>
      <c r="F36" s="36" t="s">
        <v>5</v>
      </c>
      <c r="G36" s="36" t="s">
        <v>6</v>
      </c>
      <c r="H36" s="36" t="s">
        <v>7</v>
      </c>
      <c r="I36" s="36" t="s">
        <v>8</v>
      </c>
      <c r="J36" s="37" t="s">
        <v>9</v>
      </c>
      <c r="K36" s="36" t="s">
        <v>10</v>
      </c>
      <c r="L36" s="36" t="s">
        <v>11</v>
      </c>
      <c r="M36" s="38" t="s">
        <v>12</v>
      </c>
    </row>
    <row r="37" spans="2:13" ht="30" customHeight="1" x14ac:dyDescent="0.25">
      <c r="B37" s="41"/>
      <c r="C37" s="103" t="s">
        <v>83</v>
      </c>
      <c r="D37" s="137">
        <v>1</v>
      </c>
      <c r="E37" s="137">
        <v>1</v>
      </c>
      <c r="F37" s="105">
        <v>4199.16</v>
      </c>
      <c r="G37" s="105">
        <v>10134.719999999999</v>
      </c>
      <c r="H37" s="106" t="s">
        <v>19</v>
      </c>
      <c r="I37" s="104" t="s">
        <v>0</v>
      </c>
      <c r="J37" s="106" t="s">
        <v>6</v>
      </c>
      <c r="K37" s="107"/>
      <c r="L37" s="58" t="s">
        <v>102</v>
      </c>
      <c r="M37" s="100"/>
    </row>
    <row r="38" spans="2:13" ht="18" customHeight="1" x14ac:dyDescent="0.25">
      <c r="B38" s="41"/>
      <c r="C38" s="61" t="s">
        <v>47</v>
      </c>
      <c r="D38" s="86">
        <v>7</v>
      </c>
      <c r="E38" s="86">
        <v>7</v>
      </c>
      <c r="F38" s="63">
        <v>4199.16</v>
      </c>
      <c r="G38" s="63">
        <v>8295</v>
      </c>
      <c r="H38" s="58" t="s">
        <v>13</v>
      </c>
      <c r="I38" s="62" t="s">
        <v>0</v>
      </c>
      <c r="J38" s="58" t="s">
        <v>14</v>
      </c>
      <c r="K38" s="107"/>
      <c r="L38" s="58"/>
      <c r="M38" s="100"/>
    </row>
    <row r="39" spans="2:13" ht="18" customHeight="1" x14ac:dyDescent="0.25">
      <c r="B39" s="41"/>
      <c r="C39" s="61" t="s">
        <v>48</v>
      </c>
      <c r="D39" s="86">
        <v>9</v>
      </c>
      <c r="E39" s="86">
        <v>9</v>
      </c>
      <c r="F39" s="63">
        <v>3570</v>
      </c>
      <c r="G39" s="63">
        <v>7889.88</v>
      </c>
      <c r="H39" s="58" t="s">
        <v>13</v>
      </c>
      <c r="I39" s="62" t="s">
        <v>1</v>
      </c>
      <c r="J39" s="58" t="s">
        <v>14</v>
      </c>
      <c r="K39" s="107"/>
      <c r="L39" s="58"/>
      <c r="M39" s="100"/>
    </row>
    <row r="40" spans="2:13" ht="30" customHeight="1" x14ac:dyDescent="0.25">
      <c r="B40" s="19"/>
      <c r="C40" s="98" t="s">
        <v>84</v>
      </c>
      <c r="D40" s="133">
        <v>1</v>
      </c>
      <c r="E40" s="256">
        <v>1</v>
      </c>
      <c r="F40" s="63">
        <v>4199.16</v>
      </c>
      <c r="G40" s="63">
        <v>10134.719999999999</v>
      </c>
      <c r="H40" s="58" t="s">
        <v>19</v>
      </c>
      <c r="I40" s="62" t="s">
        <v>0</v>
      </c>
      <c r="J40" s="58" t="s">
        <v>6</v>
      </c>
      <c r="K40" s="64"/>
      <c r="L40" s="58" t="s">
        <v>103</v>
      </c>
      <c r="M40" s="65"/>
    </row>
    <row r="41" spans="2:13" ht="18" customHeight="1" x14ac:dyDescent="0.25">
      <c r="B41" s="19"/>
      <c r="C41" s="61" t="s">
        <v>25</v>
      </c>
      <c r="D41" s="86">
        <v>7</v>
      </c>
      <c r="E41" s="86">
        <v>7</v>
      </c>
      <c r="F41" s="63">
        <v>4199.16</v>
      </c>
      <c r="G41" s="63">
        <v>8295</v>
      </c>
      <c r="H41" s="58" t="s">
        <v>13</v>
      </c>
      <c r="I41" s="62" t="s">
        <v>0</v>
      </c>
      <c r="J41" s="58" t="s">
        <v>14</v>
      </c>
      <c r="K41" s="62"/>
      <c r="L41" s="62"/>
      <c r="M41" s="85"/>
    </row>
    <row r="42" spans="2:13" ht="18" customHeight="1" thickBot="1" x14ac:dyDescent="0.3">
      <c r="B42" s="32"/>
      <c r="C42" s="67" t="s">
        <v>26</v>
      </c>
      <c r="D42" s="91">
        <v>13</v>
      </c>
      <c r="E42" s="91">
        <v>13</v>
      </c>
      <c r="F42" s="69">
        <v>3570</v>
      </c>
      <c r="G42" s="69">
        <v>7889.88</v>
      </c>
      <c r="H42" s="70" t="s">
        <v>13</v>
      </c>
      <c r="I42" s="68" t="s">
        <v>1</v>
      </c>
      <c r="J42" s="70" t="s">
        <v>14</v>
      </c>
      <c r="K42" s="68"/>
      <c r="L42" s="68"/>
      <c r="M42" s="99"/>
    </row>
  </sheetData>
  <mergeCells count="6">
    <mergeCell ref="P2:S2"/>
    <mergeCell ref="B2:M2"/>
    <mergeCell ref="B35:M35"/>
    <mergeCell ref="B3:M3"/>
    <mergeCell ref="B4:M4"/>
    <mergeCell ref="B19:M19"/>
  </mergeCells>
  <pageMargins left="0.7" right="0.7" top="0.75" bottom="0.75" header="0.3" footer="0.3"/>
  <pageSetup paperSize="8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229E-18F4-4AB7-814E-5901F694B6F3}">
  <sheetPr>
    <pageSetUpPr fitToPage="1"/>
  </sheetPr>
  <dimension ref="A1:S53"/>
  <sheetViews>
    <sheetView topLeftCell="A28" zoomScale="71" zoomScaleNormal="71" workbookViewId="0">
      <selection activeCell="D58" sqref="D58"/>
    </sheetView>
  </sheetViews>
  <sheetFormatPr defaultColWidth="9.140625" defaultRowHeight="15" x14ac:dyDescent="0.25"/>
  <cols>
    <col min="1" max="1" width="9.140625" style="4"/>
    <col min="2" max="2" width="17" style="4" customWidth="1"/>
    <col min="3" max="3" width="95.42578125" style="4" customWidth="1"/>
    <col min="4" max="4" width="16.5703125" style="4" customWidth="1"/>
    <col min="5" max="5" width="16.5703125" style="12" customWidth="1"/>
    <col min="6" max="6" width="12.140625" style="4" customWidth="1"/>
    <col min="7" max="7" width="11.5703125" style="4" customWidth="1"/>
    <col min="8" max="8" width="18.85546875" style="4" customWidth="1"/>
    <col min="9" max="9" width="9.140625" style="4"/>
    <col min="10" max="10" width="16.42578125" style="4" customWidth="1"/>
    <col min="11" max="11" width="18.85546875" style="4" customWidth="1"/>
    <col min="12" max="12" width="34.42578125" style="4" customWidth="1"/>
    <col min="13" max="13" width="28.28515625" style="4" customWidth="1"/>
    <col min="14" max="14" width="5" style="4" customWidth="1"/>
    <col min="15" max="15" width="57.140625" style="4" customWidth="1"/>
    <col min="16" max="16" width="9.42578125" style="4" bestFit="1" customWidth="1"/>
    <col min="17" max="17" width="29.7109375" style="4" customWidth="1"/>
    <col min="18" max="16384" width="9.140625" style="4"/>
  </cols>
  <sheetData>
    <row r="1" spans="2:19" ht="15.75" thickBot="1" x14ac:dyDescent="0.3"/>
    <row r="2" spans="2:19" ht="19.5" thickBot="1" x14ac:dyDescent="0.3">
      <c r="B2" s="264" t="s">
        <v>128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/>
      <c r="O2" s="12"/>
      <c r="P2" s="257" t="s">
        <v>129</v>
      </c>
      <c r="Q2" s="257"/>
      <c r="R2" s="257"/>
      <c r="S2" s="257"/>
    </row>
    <row r="3" spans="2:19" ht="15.75" thickBot="1" x14ac:dyDescent="0.3">
      <c r="B3" s="285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  <c r="O3" s="12"/>
      <c r="P3" s="189" t="s">
        <v>0</v>
      </c>
      <c r="Q3" s="189" t="s">
        <v>1</v>
      </c>
      <c r="R3" s="189" t="s">
        <v>2</v>
      </c>
      <c r="S3" s="189" t="s">
        <v>130</v>
      </c>
    </row>
    <row r="4" spans="2:19" ht="26.25" customHeight="1" thickBot="1" x14ac:dyDescent="0.3">
      <c r="B4" s="282" t="s">
        <v>40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4"/>
      <c r="O4" s="183" t="s">
        <v>188</v>
      </c>
      <c r="P4" s="185">
        <v>6</v>
      </c>
      <c r="Q4" s="185">
        <v>8</v>
      </c>
      <c r="R4" s="185">
        <v>3</v>
      </c>
      <c r="S4" s="184">
        <f>P4+Q4+R4</f>
        <v>17</v>
      </c>
    </row>
    <row r="5" spans="2:19" ht="25.5" x14ac:dyDescent="0.25">
      <c r="B5" s="145" t="s">
        <v>3</v>
      </c>
      <c r="C5" s="146" t="s">
        <v>4</v>
      </c>
      <c r="D5" s="146" t="s">
        <v>126</v>
      </c>
      <c r="E5" s="240" t="s">
        <v>127</v>
      </c>
      <c r="F5" s="146" t="s">
        <v>5</v>
      </c>
      <c r="G5" s="146" t="s">
        <v>6</v>
      </c>
      <c r="H5" s="146" t="s">
        <v>7</v>
      </c>
      <c r="I5" s="146" t="s">
        <v>8</v>
      </c>
      <c r="J5" s="147" t="s">
        <v>9</v>
      </c>
      <c r="K5" s="146" t="s">
        <v>10</v>
      </c>
      <c r="L5" s="146" t="s">
        <v>11</v>
      </c>
      <c r="M5" s="148" t="s">
        <v>12</v>
      </c>
      <c r="N5" s="9"/>
      <c r="O5" s="183" t="s">
        <v>142</v>
      </c>
      <c r="P5" s="185">
        <v>51</v>
      </c>
      <c r="Q5" s="185">
        <v>64</v>
      </c>
      <c r="R5" s="185">
        <v>16</v>
      </c>
      <c r="S5" s="184">
        <f t="shared" ref="S5:S15" si="0">P5+Q5+R5</f>
        <v>131</v>
      </c>
    </row>
    <row r="6" spans="2:19" ht="30" customHeight="1" x14ac:dyDescent="0.25">
      <c r="B6" s="149"/>
      <c r="C6" s="150" t="s">
        <v>72</v>
      </c>
      <c r="D6" s="138">
        <v>1</v>
      </c>
      <c r="E6" s="138">
        <v>1</v>
      </c>
      <c r="F6" s="151">
        <v>4199.16</v>
      </c>
      <c r="G6" s="151">
        <v>10134.719999999999</v>
      </c>
      <c r="H6" s="152" t="s">
        <v>19</v>
      </c>
      <c r="I6" s="132" t="s">
        <v>0</v>
      </c>
      <c r="J6" s="152" t="s">
        <v>6</v>
      </c>
      <c r="K6" s="153"/>
      <c r="L6" s="154" t="s">
        <v>89</v>
      </c>
      <c r="M6" s="155"/>
      <c r="O6" s="183" t="s">
        <v>164</v>
      </c>
      <c r="P6" s="185">
        <v>4</v>
      </c>
      <c r="Q6" s="185">
        <v>6</v>
      </c>
      <c r="R6" s="185">
        <v>2</v>
      </c>
      <c r="S6" s="184">
        <f>P6+Q6+R6</f>
        <v>12</v>
      </c>
    </row>
    <row r="7" spans="2:19" ht="18" customHeight="1" x14ac:dyDescent="0.25">
      <c r="B7" s="156"/>
      <c r="C7" s="157" t="s">
        <v>27</v>
      </c>
      <c r="D7" s="139">
        <v>4</v>
      </c>
      <c r="E7" s="139">
        <v>4</v>
      </c>
      <c r="F7" s="158">
        <v>4199.16</v>
      </c>
      <c r="G7" s="158">
        <v>8295</v>
      </c>
      <c r="H7" s="154" t="s">
        <v>13</v>
      </c>
      <c r="I7" s="133" t="s">
        <v>0</v>
      </c>
      <c r="J7" s="154" t="s">
        <v>14</v>
      </c>
      <c r="K7" s="159"/>
      <c r="L7" s="159"/>
      <c r="M7" s="160"/>
      <c r="O7" s="183" t="s">
        <v>144</v>
      </c>
      <c r="P7" s="185">
        <v>14</v>
      </c>
      <c r="Q7" s="185">
        <v>28</v>
      </c>
      <c r="R7" s="185">
        <v>14</v>
      </c>
      <c r="S7" s="184">
        <f>P7+Q7+R7</f>
        <v>56</v>
      </c>
    </row>
    <row r="8" spans="2:19" ht="18" customHeight="1" x14ac:dyDescent="0.25">
      <c r="B8" s="156"/>
      <c r="C8" s="157" t="s">
        <v>28</v>
      </c>
      <c r="D8" s="139">
        <v>7</v>
      </c>
      <c r="E8" s="139">
        <v>7</v>
      </c>
      <c r="F8" s="158">
        <v>3570</v>
      </c>
      <c r="G8" s="158">
        <v>7889.88</v>
      </c>
      <c r="H8" s="154" t="s">
        <v>13</v>
      </c>
      <c r="I8" s="133" t="s">
        <v>1</v>
      </c>
      <c r="J8" s="154" t="s">
        <v>14</v>
      </c>
      <c r="K8" s="159"/>
      <c r="L8" s="159"/>
      <c r="M8" s="160"/>
      <c r="O8" s="183" t="s">
        <v>189</v>
      </c>
      <c r="P8" s="185">
        <v>2</v>
      </c>
      <c r="Q8" s="185">
        <v>3</v>
      </c>
      <c r="R8" s="185">
        <v>1</v>
      </c>
      <c r="S8" s="184">
        <f>P8+Q8+R8</f>
        <v>6</v>
      </c>
    </row>
    <row r="9" spans="2:19" ht="30" customHeight="1" x14ac:dyDescent="0.25">
      <c r="B9" s="156"/>
      <c r="C9" s="253" t="s">
        <v>203</v>
      </c>
      <c r="D9" s="139">
        <v>1</v>
      </c>
      <c r="E9" s="139">
        <v>1</v>
      </c>
      <c r="F9" s="158">
        <v>4199.16</v>
      </c>
      <c r="G9" s="158">
        <v>10134.719999999999</v>
      </c>
      <c r="H9" s="154" t="s">
        <v>19</v>
      </c>
      <c r="I9" s="133" t="s">
        <v>0</v>
      </c>
      <c r="J9" s="154" t="s">
        <v>6</v>
      </c>
      <c r="K9" s="159"/>
      <c r="L9" s="154" t="s">
        <v>94</v>
      </c>
      <c r="M9" s="160"/>
      <c r="O9" s="183" t="s">
        <v>147</v>
      </c>
      <c r="P9" s="185">
        <v>16</v>
      </c>
      <c r="Q9" s="185">
        <v>32</v>
      </c>
      <c r="R9" s="185">
        <v>16</v>
      </c>
      <c r="S9" s="184">
        <f t="shared" si="0"/>
        <v>64</v>
      </c>
    </row>
    <row r="10" spans="2:19" ht="18" customHeight="1" x14ac:dyDescent="0.25">
      <c r="B10" s="156"/>
      <c r="C10" s="157" t="s">
        <v>66</v>
      </c>
      <c r="D10" s="121">
        <v>40</v>
      </c>
      <c r="E10" s="135">
        <v>37</v>
      </c>
      <c r="F10" s="158">
        <v>4199.16</v>
      </c>
      <c r="G10" s="158">
        <v>8295</v>
      </c>
      <c r="H10" s="154" t="s">
        <v>13</v>
      </c>
      <c r="I10" s="133" t="s">
        <v>0</v>
      </c>
      <c r="J10" s="154" t="s">
        <v>14</v>
      </c>
      <c r="K10" s="159"/>
      <c r="L10" s="154"/>
      <c r="M10" s="160"/>
      <c r="O10" s="183" t="s">
        <v>190</v>
      </c>
      <c r="P10" s="185">
        <v>6</v>
      </c>
      <c r="Q10" s="185">
        <v>12</v>
      </c>
      <c r="R10" s="185">
        <v>6</v>
      </c>
      <c r="S10" s="184">
        <f t="shared" si="0"/>
        <v>24</v>
      </c>
    </row>
    <row r="11" spans="2:19" ht="18" customHeight="1" x14ac:dyDescent="0.25">
      <c r="B11" s="156"/>
      <c r="C11" s="253" t="s">
        <v>204</v>
      </c>
      <c r="D11" s="121">
        <v>1</v>
      </c>
      <c r="E11" s="121">
        <v>1</v>
      </c>
      <c r="F11" s="158">
        <v>3570</v>
      </c>
      <c r="G11" s="158">
        <v>9729.84</v>
      </c>
      <c r="H11" s="154" t="s">
        <v>19</v>
      </c>
      <c r="I11" s="133" t="s">
        <v>1</v>
      </c>
      <c r="J11" s="154" t="s">
        <v>6</v>
      </c>
      <c r="K11" s="159"/>
      <c r="L11" s="154" t="s">
        <v>97</v>
      </c>
      <c r="M11" s="160"/>
      <c r="O11" s="183" t="s">
        <v>150</v>
      </c>
      <c r="P11" s="185">
        <v>2</v>
      </c>
      <c r="Q11" s="185">
        <v>5</v>
      </c>
      <c r="R11" s="185">
        <v>2</v>
      </c>
      <c r="S11" s="184">
        <f t="shared" si="0"/>
        <v>9</v>
      </c>
    </row>
    <row r="12" spans="2:19" ht="18" customHeight="1" x14ac:dyDescent="0.25">
      <c r="B12" s="156"/>
      <c r="C12" s="157" t="s">
        <v>67</v>
      </c>
      <c r="D12" s="121">
        <v>47</v>
      </c>
      <c r="E12" s="135">
        <v>44</v>
      </c>
      <c r="F12" s="158">
        <v>3570</v>
      </c>
      <c r="G12" s="158">
        <v>7889.88</v>
      </c>
      <c r="H12" s="154" t="s">
        <v>13</v>
      </c>
      <c r="I12" s="133" t="s">
        <v>1</v>
      </c>
      <c r="J12" s="154" t="s">
        <v>14</v>
      </c>
      <c r="K12" s="159"/>
      <c r="L12" s="154"/>
      <c r="M12" s="160"/>
      <c r="O12" s="183" t="s">
        <v>136</v>
      </c>
      <c r="P12" s="185">
        <v>3</v>
      </c>
      <c r="Q12" s="185">
        <v>6</v>
      </c>
      <c r="R12" s="185">
        <v>2</v>
      </c>
      <c r="S12" s="184">
        <f>P12+Q12+R12</f>
        <v>11</v>
      </c>
    </row>
    <row r="13" spans="2:19" ht="30" customHeight="1" x14ac:dyDescent="0.25">
      <c r="B13" s="243"/>
      <c r="C13" s="252" t="s">
        <v>206</v>
      </c>
      <c r="D13" s="139">
        <v>1</v>
      </c>
      <c r="E13" s="139">
        <v>1</v>
      </c>
      <c r="F13" s="244">
        <v>4199.16</v>
      </c>
      <c r="G13" s="244">
        <v>10134.719999999999</v>
      </c>
      <c r="H13" s="242" t="s">
        <v>19</v>
      </c>
      <c r="I13" s="245" t="s">
        <v>0</v>
      </c>
      <c r="J13" s="242" t="s">
        <v>6</v>
      </c>
      <c r="K13" s="241"/>
      <c r="L13" s="242" t="s">
        <v>94</v>
      </c>
      <c r="M13" s="246"/>
      <c r="O13" s="183" t="s">
        <v>137</v>
      </c>
      <c r="P13" s="185">
        <v>8</v>
      </c>
      <c r="Q13" s="185">
        <v>4</v>
      </c>
      <c r="R13" s="185">
        <v>8</v>
      </c>
      <c r="S13" s="184">
        <f>P13+Q13+R13</f>
        <v>20</v>
      </c>
    </row>
    <row r="14" spans="2:19" ht="18" customHeight="1" x14ac:dyDescent="0.25">
      <c r="B14" s="211"/>
      <c r="C14" s="210" t="s">
        <v>193</v>
      </c>
      <c r="D14" s="121"/>
      <c r="E14" s="142">
        <v>3</v>
      </c>
      <c r="F14" s="212">
        <v>4199.16</v>
      </c>
      <c r="G14" s="212">
        <v>8295</v>
      </c>
      <c r="H14" s="203" t="s">
        <v>13</v>
      </c>
      <c r="I14" s="120" t="s">
        <v>0</v>
      </c>
      <c r="J14" s="203" t="s">
        <v>14</v>
      </c>
      <c r="K14" s="213"/>
      <c r="L14" s="203"/>
      <c r="M14" s="214"/>
      <c r="O14" s="183" t="s">
        <v>151</v>
      </c>
      <c r="P14" s="185">
        <v>1</v>
      </c>
      <c r="Q14" s="185">
        <v>5</v>
      </c>
      <c r="R14" s="185">
        <v>5</v>
      </c>
      <c r="S14" s="184">
        <f t="shared" si="0"/>
        <v>11</v>
      </c>
    </row>
    <row r="15" spans="2:19" ht="30" customHeight="1" x14ac:dyDescent="0.25">
      <c r="B15" s="211"/>
      <c r="C15" s="210" t="s">
        <v>194</v>
      </c>
      <c r="D15" s="121"/>
      <c r="E15" s="142">
        <v>3</v>
      </c>
      <c r="F15" s="212">
        <v>3570</v>
      </c>
      <c r="G15" s="212">
        <v>7889.88</v>
      </c>
      <c r="H15" s="203" t="s">
        <v>13</v>
      </c>
      <c r="I15" s="120" t="s">
        <v>1</v>
      </c>
      <c r="J15" s="203" t="s">
        <v>14</v>
      </c>
      <c r="K15" s="213"/>
      <c r="L15" s="203"/>
      <c r="M15" s="214"/>
      <c r="O15" s="183" t="s">
        <v>139</v>
      </c>
      <c r="P15" s="185">
        <v>1</v>
      </c>
      <c r="Q15" s="185">
        <v>1</v>
      </c>
      <c r="R15" s="185">
        <v>0</v>
      </c>
      <c r="S15" s="184">
        <f t="shared" si="0"/>
        <v>2</v>
      </c>
    </row>
    <row r="16" spans="2:19" ht="30" customHeight="1" x14ac:dyDescent="0.25">
      <c r="B16" s="156"/>
      <c r="C16" s="161" t="s">
        <v>74</v>
      </c>
      <c r="D16" s="139">
        <v>1</v>
      </c>
      <c r="E16" s="139">
        <v>1</v>
      </c>
      <c r="F16" s="158">
        <v>4199.16</v>
      </c>
      <c r="G16" s="158">
        <v>10134.719999999999</v>
      </c>
      <c r="H16" s="154" t="s">
        <v>19</v>
      </c>
      <c r="I16" s="133" t="s">
        <v>0</v>
      </c>
      <c r="J16" s="154" t="s">
        <v>6</v>
      </c>
      <c r="K16" s="159"/>
      <c r="L16" s="154" t="s">
        <v>95</v>
      </c>
      <c r="M16" s="160"/>
      <c r="O16" s="186" t="s">
        <v>130</v>
      </c>
      <c r="P16" s="184">
        <f>SUM(P3:P15)</f>
        <v>114</v>
      </c>
      <c r="Q16" s="184">
        <f>SUM(Q3:Q15)</f>
        <v>174</v>
      </c>
      <c r="R16" s="184">
        <f>SUM(R3:R15)</f>
        <v>75</v>
      </c>
      <c r="S16" s="184">
        <f>SUM(S3:S15)</f>
        <v>363</v>
      </c>
    </row>
    <row r="17" spans="1:19" ht="30" customHeight="1" x14ac:dyDescent="0.25">
      <c r="B17" s="156"/>
      <c r="C17" s="157" t="s">
        <v>65</v>
      </c>
      <c r="D17" s="121">
        <v>13</v>
      </c>
      <c r="E17" s="121">
        <v>13</v>
      </c>
      <c r="F17" s="158">
        <v>4199.16</v>
      </c>
      <c r="G17" s="158">
        <v>8295</v>
      </c>
      <c r="H17" s="154" t="s">
        <v>13</v>
      </c>
      <c r="I17" s="133" t="s">
        <v>0</v>
      </c>
      <c r="J17" s="154" t="s">
        <v>14</v>
      </c>
      <c r="K17" s="159"/>
      <c r="L17" s="154"/>
      <c r="M17" s="160"/>
      <c r="O17" s="12"/>
      <c r="P17" s="12"/>
      <c r="Q17" s="12"/>
      <c r="R17" s="12"/>
      <c r="S17" s="12"/>
    </row>
    <row r="18" spans="1:19" ht="30" customHeight="1" x14ac:dyDescent="0.25">
      <c r="B18" s="156"/>
      <c r="C18" s="161" t="s">
        <v>75</v>
      </c>
      <c r="D18" s="121">
        <v>1</v>
      </c>
      <c r="E18" s="121">
        <v>1</v>
      </c>
      <c r="F18" s="158">
        <v>3570</v>
      </c>
      <c r="G18" s="158">
        <v>9729.84</v>
      </c>
      <c r="H18" s="154" t="s">
        <v>19</v>
      </c>
      <c r="I18" s="133" t="s">
        <v>1</v>
      </c>
      <c r="J18" s="154" t="s">
        <v>6</v>
      </c>
      <c r="K18" s="159"/>
      <c r="L18" s="154" t="s">
        <v>98</v>
      </c>
      <c r="M18" s="160"/>
      <c r="O18" s="12"/>
      <c r="P18" s="12"/>
      <c r="Q18" s="12"/>
      <c r="R18" s="12"/>
      <c r="S18" s="12"/>
    </row>
    <row r="19" spans="1:19" ht="18" customHeight="1" x14ac:dyDescent="0.25">
      <c r="B19" s="156"/>
      <c r="C19" s="157" t="s">
        <v>68</v>
      </c>
      <c r="D19" s="121">
        <v>29</v>
      </c>
      <c r="E19" s="121">
        <v>29</v>
      </c>
      <c r="F19" s="158">
        <v>3570</v>
      </c>
      <c r="G19" s="158">
        <v>7889.88</v>
      </c>
      <c r="H19" s="154" t="s">
        <v>13</v>
      </c>
      <c r="I19" s="133" t="s">
        <v>1</v>
      </c>
      <c r="J19" s="154" t="s">
        <v>14</v>
      </c>
      <c r="K19" s="159"/>
      <c r="L19" s="154"/>
      <c r="M19" s="160"/>
      <c r="O19" s="187" t="s">
        <v>152</v>
      </c>
      <c r="P19" s="12"/>
      <c r="Q19" s="12"/>
      <c r="R19" s="12"/>
      <c r="S19" s="12"/>
    </row>
    <row r="20" spans="1:19" ht="30" customHeight="1" x14ac:dyDescent="0.25">
      <c r="B20" s="162"/>
      <c r="C20" s="161" t="s">
        <v>73</v>
      </c>
      <c r="D20" s="139">
        <v>1</v>
      </c>
      <c r="E20" s="139">
        <v>1</v>
      </c>
      <c r="F20" s="158">
        <v>4199.16</v>
      </c>
      <c r="G20" s="158">
        <v>10134.719999999999</v>
      </c>
      <c r="H20" s="163" t="s">
        <v>19</v>
      </c>
      <c r="I20" s="139" t="s">
        <v>0</v>
      </c>
      <c r="J20" s="163" t="s">
        <v>6</v>
      </c>
      <c r="K20" s="164"/>
      <c r="L20" s="154" t="s">
        <v>96</v>
      </c>
      <c r="M20" s="165"/>
      <c r="O20" s="12" t="s">
        <v>191</v>
      </c>
      <c r="P20" s="12"/>
      <c r="Q20" s="12"/>
      <c r="R20" s="12"/>
      <c r="S20" s="12"/>
    </row>
    <row r="21" spans="1:19" ht="18" customHeight="1" x14ac:dyDescent="0.25">
      <c r="B21" s="156"/>
      <c r="C21" s="157" t="s">
        <v>20</v>
      </c>
      <c r="D21" s="121">
        <v>14</v>
      </c>
      <c r="E21" s="121">
        <v>14</v>
      </c>
      <c r="F21" s="158">
        <v>4199.16</v>
      </c>
      <c r="G21" s="158">
        <v>8295</v>
      </c>
      <c r="H21" s="154" t="s">
        <v>13</v>
      </c>
      <c r="I21" s="133" t="s">
        <v>0</v>
      </c>
      <c r="J21" s="154" t="s">
        <v>14</v>
      </c>
      <c r="K21" s="133"/>
      <c r="L21" s="133"/>
      <c r="M21" s="166" t="s">
        <v>15</v>
      </c>
      <c r="O21" s="12" t="s">
        <v>192</v>
      </c>
      <c r="P21" s="12"/>
      <c r="Q21" s="12"/>
      <c r="R21" s="12"/>
      <c r="S21" s="12"/>
    </row>
    <row r="22" spans="1:19" ht="18" customHeight="1" x14ac:dyDescent="0.25">
      <c r="B22" s="156"/>
      <c r="C22" s="157" t="s">
        <v>20</v>
      </c>
      <c r="D22" s="121">
        <v>2</v>
      </c>
      <c r="E22" s="121">
        <v>2</v>
      </c>
      <c r="F22" s="158">
        <v>4199.16</v>
      </c>
      <c r="G22" s="158">
        <v>9953.76</v>
      </c>
      <c r="H22" s="154" t="s">
        <v>13</v>
      </c>
      <c r="I22" s="133" t="s">
        <v>0</v>
      </c>
      <c r="J22" s="154" t="s">
        <v>14</v>
      </c>
      <c r="K22" s="133"/>
      <c r="L22" s="133"/>
      <c r="M22" s="166" t="s">
        <v>64</v>
      </c>
      <c r="O22" s="12"/>
      <c r="P22" s="12"/>
      <c r="Q22" s="12"/>
      <c r="R22" s="12"/>
      <c r="S22" s="12"/>
    </row>
    <row r="23" spans="1:19" ht="18" customHeight="1" x14ac:dyDescent="0.25">
      <c r="A23" s="9"/>
      <c r="B23" s="60"/>
      <c r="C23" s="61" t="s">
        <v>20</v>
      </c>
      <c r="D23" s="121">
        <v>2</v>
      </c>
      <c r="E23" s="121">
        <v>2</v>
      </c>
      <c r="F23" s="63">
        <v>4199.16</v>
      </c>
      <c r="G23" s="63">
        <v>8295</v>
      </c>
      <c r="H23" s="58" t="s">
        <v>13</v>
      </c>
      <c r="I23" s="62" t="s">
        <v>0</v>
      </c>
      <c r="J23" s="58" t="s">
        <v>14</v>
      </c>
      <c r="K23" s="62"/>
      <c r="L23" s="62"/>
      <c r="M23" s="85"/>
    </row>
    <row r="24" spans="1:19" ht="30" x14ac:dyDescent="0.25">
      <c r="B24" s="162"/>
      <c r="C24" s="161" t="s">
        <v>76</v>
      </c>
      <c r="D24" s="121">
        <v>1</v>
      </c>
      <c r="E24" s="121">
        <v>1</v>
      </c>
      <c r="F24" s="158">
        <v>3570</v>
      </c>
      <c r="G24" s="158">
        <v>9729.84</v>
      </c>
      <c r="H24" s="163" t="s">
        <v>19</v>
      </c>
      <c r="I24" s="139" t="s">
        <v>1</v>
      </c>
      <c r="J24" s="163" t="s">
        <v>6</v>
      </c>
      <c r="K24" s="164"/>
      <c r="L24" s="154" t="s">
        <v>99</v>
      </c>
      <c r="M24" s="165"/>
    </row>
    <row r="25" spans="1:19" ht="20.100000000000001" customHeight="1" x14ac:dyDescent="0.25">
      <c r="B25" s="156"/>
      <c r="C25" s="157" t="s">
        <v>21</v>
      </c>
      <c r="D25" s="121">
        <v>28</v>
      </c>
      <c r="E25" s="121">
        <v>28</v>
      </c>
      <c r="F25" s="158">
        <v>3570</v>
      </c>
      <c r="G25" s="158">
        <v>7889.88</v>
      </c>
      <c r="H25" s="154" t="s">
        <v>13</v>
      </c>
      <c r="I25" s="133" t="s">
        <v>1</v>
      </c>
      <c r="J25" s="154" t="s">
        <v>14</v>
      </c>
      <c r="K25" s="133"/>
      <c r="L25" s="133"/>
      <c r="M25" s="166" t="s">
        <v>15</v>
      </c>
    </row>
    <row r="26" spans="1:19" ht="20.100000000000001" customHeight="1" x14ac:dyDescent="0.25">
      <c r="B26" s="156"/>
      <c r="C26" s="157" t="s">
        <v>21</v>
      </c>
      <c r="D26" s="121">
        <v>5</v>
      </c>
      <c r="E26" s="135">
        <v>6</v>
      </c>
      <c r="F26" s="158">
        <v>3570</v>
      </c>
      <c r="G26" s="158">
        <v>9548.52</v>
      </c>
      <c r="H26" s="154" t="s">
        <v>13</v>
      </c>
      <c r="I26" s="133" t="s">
        <v>1</v>
      </c>
      <c r="J26" s="154" t="s">
        <v>14</v>
      </c>
      <c r="K26" s="133"/>
      <c r="L26" s="133"/>
      <c r="M26" s="166" t="s">
        <v>64</v>
      </c>
    </row>
    <row r="27" spans="1:19" ht="20.100000000000001" customHeight="1" thickBot="1" x14ac:dyDescent="0.3">
      <c r="B27" s="167"/>
      <c r="C27" s="168" t="s">
        <v>21</v>
      </c>
      <c r="D27" s="122">
        <v>14</v>
      </c>
      <c r="E27" s="136">
        <v>13</v>
      </c>
      <c r="F27" s="169">
        <v>3570</v>
      </c>
      <c r="G27" s="169">
        <v>7889.88</v>
      </c>
      <c r="H27" s="170" t="s">
        <v>13</v>
      </c>
      <c r="I27" s="134" t="s">
        <v>1</v>
      </c>
      <c r="J27" s="170" t="s">
        <v>14</v>
      </c>
      <c r="K27" s="134"/>
      <c r="L27" s="134"/>
      <c r="M27" s="171"/>
    </row>
    <row r="28" spans="1:19" ht="18" customHeight="1" thickBot="1" x14ac:dyDescent="0.3"/>
    <row r="29" spans="1:19" ht="30" customHeight="1" thickBot="1" x14ac:dyDescent="0.3">
      <c r="B29" s="282" t="s">
        <v>17</v>
      </c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4"/>
    </row>
    <row r="30" spans="1:19" ht="30" customHeight="1" x14ac:dyDescent="0.25">
      <c r="B30" s="145" t="s">
        <v>3</v>
      </c>
      <c r="C30" s="146" t="s">
        <v>4</v>
      </c>
      <c r="D30" s="146" t="s">
        <v>126</v>
      </c>
      <c r="E30" s="240" t="s">
        <v>127</v>
      </c>
      <c r="F30" s="146" t="s">
        <v>5</v>
      </c>
      <c r="G30" s="146" t="s">
        <v>6</v>
      </c>
      <c r="H30" s="146" t="s">
        <v>7</v>
      </c>
      <c r="I30" s="146" t="s">
        <v>8</v>
      </c>
      <c r="J30" s="147" t="s">
        <v>9</v>
      </c>
      <c r="K30" s="146" t="s">
        <v>10</v>
      </c>
      <c r="L30" s="146" t="s">
        <v>11</v>
      </c>
      <c r="M30" s="148" t="s">
        <v>12</v>
      </c>
    </row>
    <row r="31" spans="1:19" ht="18" customHeight="1" x14ac:dyDescent="0.25">
      <c r="B31" s="149"/>
      <c r="C31" s="150" t="s">
        <v>77</v>
      </c>
      <c r="D31" s="138">
        <v>1</v>
      </c>
      <c r="E31" s="138">
        <v>1</v>
      </c>
      <c r="F31" s="151">
        <v>4199.16</v>
      </c>
      <c r="G31" s="151">
        <v>10441.68</v>
      </c>
      <c r="H31" s="152" t="s">
        <v>19</v>
      </c>
      <c r="I31" s="132" t="s">
        <v>0</v>
      </c>
      <c r="J31" s="152" t="s">
        <v>6</v>
      </c>
      <c r="K31" s="153"/>
      <c r="L31" s="152" t="s">
        <v>100</v>
      </c>
      <c r="M31" s="155"/>
    </row>
    <row r="32" spans="1:19" ht="18" customHeight="1" x14ac:dyDescent="0.25">
      <c r="B32" s="156"/>
      <c r="C32" s="108" t="s">
        <v>53</v>
      </c>
      <c r="D32" s="139">
        <v>5</v>
      </c>
      <c r="E32" s="139">
        <v>5</v>
      </c>
      <c r="F32" s="158">
        <v>4199.16</v>
      </c>
      <c r="G32" s="158">
        <v>8295</v>
      </c>
      <c r="H32" s="154" t="s">
        <v>13</v>
      </c>
      <c r="I32" s="133" t="s">
        <v>0</v>
      </c>
      <c r="J32" s="27" t="s">
        <v>14</v>
      </c>
      <c r="K32" s="159"/>
      <c r="L32" s="154"/>
      <c r="M32" s="160"/>
    </row>
    <row r="33" spans="2:13" ht="18" customHeight="1" x14ac:dyDescent="0.25">
      <c r="B33" s="156"/>
      <c r="C33" s="161" t="s">
        <v>79</v>
      </c>
      <c r="D33" s="139">
        <v>1</v>
      </c>
      <c r="E33" s="139">
        <v>1</v>
      </c>
      <c r="F33" s="158">
        <v>3570</v>
      </c>
      <c r="G33" s="158">
        <v>9729.84</v>
      </c>
      <c r="H33" s="154" t="s">
        <v>19</v>
      </c>
      <c r="I33" s="133" t="s">
        <v>1</v>
      </c>
      <c r="J33" s="154" t="s">
        <v>6</v>
      </c>
      <c r="K33" s="159"/>
      <c r="L33" s="154" t="s">
        <v>101</v>
      </c>
      <c r="M33" s="160"/>
    </row>
    <row r="34" spans="2:13" ht="18" customHeight="1" x14ac:dyDescent="0.25">
      <c r="B34" s="156"/>
      <c r="C34" s="157" t="s">
        <v>61</v>
      </c>
      <c r="D34" s="139">
        <v>6</v>
      </c>
      <c r="E34" s="139">
        <v>6</v>
      </c>
      <c r="F34" s="158">
        <v>3570</v>
      </c>
      <c r="G34" s="158">
        <v>7889.88</v>
      </c>
      <c r="H34" s="154" t="s">
        <v>13</v>
      </c>
      <c r="I34" s="133" t="s">
        <v>1</v>
      </c>
      <c r="J34" s="154" t="s">
        <v>14</v>
      </c>
      <c r="K34" s="159"/>
      <c r="L34" s="154"/>
      <c r="M34" s="160"/>
    </row>
    <row r="35" spans="2:13" ht="30" customHeight="1" x14ac:dyDescent="0.25">
      <c r="B35" s="156"/>
      <c r="C35" s="161" t="s">
        <v>80</v>
      </c>
      <c r="D35" s="139">
        <v>1</v>
      </c>
      <c r="E35" s="139">
        <v>1</v>
      </c>
      <c r="F35" s="158">
        <v>2682.48</v>
      </c>
      <c r="G35" s="158">
        <v>9660.7200000000012</v>
      </c>
      <c r="H35" s="154" t="s">
        <v>19</v>
      </c>
      <c r="I35" s="133" t="s">
        <v>2</v>
      </c>
      <c r="J35" s="154" t="s">
        <v>6</v>
      </c>
      <c r="K35" s="159"/>
      <c r="L35" s="133" t="s">
        <v>119</v>
      </c>
      <c r="M35" s="160"/>
    </row>
    <row r="36" spans="2:13" ht="28.5" customHeight="1" x14ac:dyDescent="0.25">
      <c r="B36" s="156"/>
      <c r="C36" s="157" t="s">
        <v>54</v>
      </c>
      <c r="D36" s="139">
        <v>14</v>
      </c>
      <c r="E36" s="139">
        <v>14</v>
      </c>
      <c r="F36" s="158">
        <v>2682.48</v>
      </c>
      <c r="G36" s="158">
        <v>7820.76</v>
      </c>
      <c r="H36" s="154" t="s">
        <v>13</v>
      </c>
      <c r="I36" s="133" t="s">
        <v>2</v>
      </c>
      <c r="J36" s="154" t="s">
        <v>14</v>
      </c>
      <c r="K36" s="133"/>
      <c r="L36" s="133"/>
      <c r="M36" s="166" t="s">
        <v>15</v>
      </c>
    </row>
    <row r="37" spans="2:13" ht="30" customHeight="1" x14ac:dyDescent="0.25">
      <c r="B37" s="156"/>
      <c r="C37" s="157" t="s">
        <v>54</v>
      </c>
      <c r="D37" s="139">
        <v>2</v>
      </c>
      <c r="E37" s="139">
        <v>2</v>
      </c>
      <c r="F37" s="158">
        <v>2682.48</v>
      </c>
      <c r="G37" s="158">
        <v>9479.4000000000015</v>
      </c>
      <c r="H37" s="154" t="s">
        <v>13</v>
      </c>
      <c r="I37" s="133" t="s">
        <v>2</v>
      </c>
      <c r="J37" s="154" t="s">
        <v>14</v>
      </c>
      <c r="K37" s="133"/>
      <c r="L37" s="133"/>
      <c r="M37" s="166" t="s">
        <v>64</v>
      </c>
    </row>
    <row r="38" spans="2:13" ht="18" customHeight="1" x14ac:dyDescent="0.25">
      <c r="B38" s="156"/>
      <c r="C38" s="157" t="s">
        <v>54</v>
      </c>
      <c r="D38" s="139">
        <v>46</v>
      </c>
      <c r="E38" s="139">
        <v>46</v>
      </c>
      <c r="F38" s="158">
        <v>2682.48</v>
      </c>
      <c r="G38" s="158">
        <v>7820.76</v>
      </c>
      <c r="H38" s="154" t="s">
        <v>13</v>
      </c>
      <c r="I38" s="133" t="s">
        <v>2</v>
      </c>
      <c r="J38" s="154" t="s">
        <v>14</v>
      </c>
      <c r="K38" s="133"/>
      <c r="L38" s="133"/>
      <c r="M38" s="166"/>
    </row>
    <row r="39" spans="2:13" ht="18" customHeight="1" x14ac:dyDescent="0.25">
      <c r="B39" s="156"/>
      <c r="C39" s="161" t="s">
        <v>78</v>
      </c>
      <c r="D39" s="139">
        <v>1</v>
      </c>
      <c r="E39" s="139">
        <v>1</v>
      </c>
      <c r="F39" s="158">
        <v>4199.16</v>
      </c>
      <c r="G39" s="158">
        <v>12353.880000000001</v>
      </c>
      <c r="H39" s="154" t="s">
        <v>19</v>
      </c>
      <c r="I39" s="133" t="s">
        <v>0</v>
      </c>
      <c r="J39" s="154" t="s">
        <v>6</v>
      </c>
      <c r="K39" s="159"/>
      <c r="L39" s="88" t="s">
        <v>120</v>
      </c>
      <c r="M39" s="160"/>
    </row>
    <row r="40" spans="2:13" ht="18" customHeight="1" x14ac:dyDescent="0.25">
      <c r="B40" s="30"/>
      <c r="C40" s="108" t="s">
        <v>22</v>
      </c>
      <c r="D40" s="139">
        <v>3</v>
      </c>
      <c r="E40" s="139">
        <v>3</v>
      </c>
      <c r="F40" s="158">
        <v>4199.16</v>
      </c>
      <c r="G40" s="158">
        <v>10207.200000000001</v>
      </c>
      <c r="H40" s="154" t="s">
        <v>13</v>
      </c>
      <c r="I40" s="133" t="s">
        <v>0</v>
      </c>
      <c r="J40" s="27" t="s">
        <v>14</v>
      </c>
      <c r="K40" s="26"/>
      <c r="L40" s="26"/>
      <c r="M40" s="172"/>
    </row>
    <row r="41" spans="2:13" ht="30" x14ac:dyDescent="0.25">
      <c r="B41" s="156"/>
      <c r="C41" s="161" t="s">
        <v>81</v>
      </c>
      <c r="D41" s="139">
        <v>1</v>
      </c>
      <c r="E41" s="139">
        <v>1</v>
      </c>
      <c r="F41" s="158">
        <v>3570</v>
      </c>
      <c r="G41" s="158">
        <v>10494.84</v>
      </c>
      <c r="H41" s="154" t="s">
        <v>19</v>
      </c>
      <c r="I41" s="133" t="s">
        <v>1</v>
      </c>
      <c r="J41" s="154" t="s">
        <v>6</v>
      </c>
      <c r="K41" s="159"/>
      <c r="L41" s="88" t="s">
        <v>121</v>
      </c>
      <c r="M41" s="160"/>
    </row>
    <row r="42" spans="2:13" ht="24.75" customHeight="1" x14ac:dyDescent="0.25">
      <c r="B42" s="156"/>
      <c r="C42" s="157" t="s">
        <v>23</v>
      </c>
      <c r="D42" s="139">
        <v>4</v>
      </c>
      <c r="E42" s="139">
        <v>4</v>
      </c>
      <c r="F42" s="158">
        <v>3570</v>
      </c>
      <c r="G42" s="158">
        <v>8654.880000000001</v>
      </c>
      <c r="H42" s="154" t="s">
        <v>13</v>
      </c>
      <c r="I42" s="133" t="s">
        <v>1</v>
      </c>
      <c r="J42" s="154" t="s">
        <v>14</v>
      </c>
      <c r="K42" s="133"/>
      <c r="L42" s="133"/>
      <c r="M42" s="166"/>
    </row>
    <row r="43" spans="2:13" x14ac:dyDescent="0.25">
      <c r="B43" s="156"/>
      <c r="C43" s="161" t="s">
        <v>82</v>
      </c>
      <c r="D43" s="139">
        <v>1</v>
      </c>
      <c r="E43" s="139">
        <v>1</v>
      </c>
      <c r="F43" s="158">
        <v>2682.48</v>
      </c>
      <c r="G43" s="158">
        <v>11572.68</v>
      </c>
      <c r="H43" s="154" t="s">
        <v>19</v>
      </c>
      <c r="I43" s="133" t="s">
        <v>2</v>
      </c>
      <c r="J43" s="154" t="s">
        <v>6</v>
      </c>
      <c r="K43" s="159"/>
      <c r="L43" s="86" t="s">
        <v>123</v>
      </c>
      <c r="M43" s="160"/>
    </row>
    <row r="44" spans="2:13" ht="30" customHeight="1" thickBot="1" x14ac:dyDescent="0.3">
      <c r="B44" s="167"/>
      <c r="C44" s="168" t="s">
        <v>24</v>
      </c>
      <c r="D44" s="237">
        <v>11</v>
      </c>
      <c r="E44" s="237">
        <v>11</v>
      </c>
      <c r="F44" s="169">
        <v>2682.48</v>
      </c>
      <c r="G44" s="169">
        <v>9732.7199999999993</v>
      </c>
      <c r="H44" s="170" t="s">
        <v>13</v>
      </c>
      <c r="I44" s="134" t="s">
        <v>2</v>
      </c>
      <c r="J44" s="170" t="s">
        <v>14</v>
      </c>
      <c r="K44" s="134"/>
      <c r="L44" s="134"/>
      <c r="M44" s="171"/>
    </row>
    <row r="45" spans="2:13" ht="32.25" customHeight="1" thickBot="1" x14ac:dyDescent="0.3"/>
    <row r="46" spans="2:13" ht="18" customHeight="1" thickBot="1" x14ac:dyDescent="0.3">
      <c r="B46" s="282" t="s">
        <v>18</v>
      </c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4"/>
    </row>
    <row r="47" spans="2:13" ht="30" customHeight="1" x14ac:dyDescent="0.25">
      <c r="B47" s="145" t="s">
        <v>3</v>
      </c>
      <c r="C47" s="146" t="s">
        <v>4</v>
      </c>
      <c r="D47" s="146" t="s">
        <v>126</v>
      </c>
      <c r="E47" s="240" t="s">
        <v>127</v>
      </c>
      <c r="F47" s="146" t="s">
        <v>5</v>
      </c>
      <c r="G47" s="146" t="s">
        <v>6</v>
      </c>
      <c r="H47" s="146" t="s">
        <v>7</v>
      </c>
      <c r="I47" s="146" t="s">
        <v>8</v>
      </c>
      <c r="J47" s="147" t="s">
        <v>9</v>
      </c>
      <c r="K47" s="146" t="s">
        <v>10</v>
      </c>
      <c r="L47" s="146" t="s">
        <v>11</v>
      </c>
      <c r="M47" s="148" t="s">
        <v>12</v>
      </c>
    </row>
    <row r="48" spans="2:13" ht="30" customHeight="1" x14ac:dyDescent="0.25">
      <c r="B48" s="149"/>
      <c r="C48" s="173" t="s">
        <v>83</v>
      </c>
      <c r="D48" s="132">
        <v>1</v>
      </c>
      <c r="E48" s="138">
        <v>1</v>
      </c>
      <c r="F48" s="151">
        <v>4199.16</v>
      </c>
      <c r="G48" s="151">
        <v>10134.719999999999</v>
      </c>
      <c r="H48" s="152" t="s">
        <v>19</v>
      </c>
      <c r="I48" s="132" t="s">
        <v>0</v>
      </c>
      <c r="J48" s="152" t="s">
        <v>6</v>
      </c>
      <c r="K48" s="153"/>
      <c r="L48" s="154" t="s">
        <v>102</v>
      </c>
      <c r="M48" s="155"/>
    </row>
    <row r="49" spans="2:13" ht="18" customHeight="1" x14ac:dyDescent="0.25">
      <c r="B49" s="174"/>
      <c r="C49" s="157" t="s">
        <v>47</v>
      </c>
      <c r="D49" s="86">
        <v>14</v>
      </c>
      <c r="E49" s="121">
        <v>14</v>
      </c>
      <c r="F49" s="158">
        <v>4199.16</v>
      </c>
      <c r="G49" s="158">
        <v>8295</v>
      </c>
      <c r="H49" s="154" t="s">
        <v>13</v>
      </c>
      <c r="I49" s="133" t="s">
        <v>0</v>
      </c>
      <c r="J49" s="154" t="s">
        <v>14</v>
      </c>
      <c r="K49" s="175"/>
      <c r="L49" s="154"/>
      <c r="M49" s="176"/>
    </row>
    <row r="50" spans="2:13" x14ac:dyDescent="0.25">
      <c r="B50" s="174"/>
      <c r="C50" s="157" t="s">
        <v>48</v>
      </c>
      <c r="D50" s="86">
        <v>17</v>
      </c>
      <c r="E50" s="121">
        <v>17</v>
      </c>
      <c r="F50" s="158">
        <v>3570</v>
      </c>
      <c r="G50" s="158">
        <v>7889.88</v>
      </c>
      <c r="H50" s="154" t="s">
        <v>13</v>
      </c>
      <c r="I50" s="133" t="s">
        <v>1</v>
      </c>
      <c r="J50" s="154" t="s">
        <v>14</v>
      </c>
      <c r="K50" s="175"/>
      <c r="L50" s="154"/>
      <c r="M50" s="176"/>
    </row>
    <row r="51" spans="2:13" ht="30" x14ac:dyDescent="0.25">
      <c r="B51" s="156"/>
      <c r="C51" s="161" t="s">
        <v>84</v>
      </c>
      <c r="D51" s="133">
        <v>1</v>
      </c>
      <c r="E51" s="139">
        <v>1</v>
      </c>
      <c r="F51" s="158">
        <v>4199.16</v>
      </c>
      <c r="G51" s="158">
        <v>10134.719999999999</v>
      </c>
      <c r="H51" s="154" t="s">
        <v>19</v>
      </c>
      <c r="I51" s="133" t="s">
        <v>0</v>
      </c>
      <c r="J51" s="154" t="s">
        <v>6</v>
      </c>
      <c r="K51" s="159"/>
      <c r="L51" s="154" t="s">
        <v>103</v>
      </c>
      <c r="M51" s="160"/>
    </row>
    <row r="52" spans="2:13" x14ac:dyDescent="0.25">
      <c r="B52" s="156"/>
      <c r="C52" s="157" t="s">
        <v>25</v>
      </c>
      <c r="D52" s="86">
        <v>9</v>
      </c>
      <c r="E52" s="121">
        <v>9</v>
      </c>
      <c r="F52" s="158">
        <v>4199.16</v>
      </c>
      <c r="G52" s="158">
        <v>8295</v>
      </c>
      <c r="H52" s="154" t="s">
        <v>13</v>
      </c>
      <c r="I52" s="133" t="s">
        <v>0</v>
      </c>
      <c r="J52" s="154" t="s">
        <v>14</v>
      </c>
      <c r="K52" s="133"/>
      <c r="L52" s="133"/>
      <c r="M52" s="166"/>
    </row>
    <row r="53" spans="2:13" ht="15.75" thickBot="1" x14ac:dyDescent="0.3">
      <c r="B53" s="167"/>
      <c r="C53" s="168" t="s">
        <v>26</v>
      </c>
      <c r="D53" s="91">
        <v>12</v>
      </c>
      <c r="E53" s="122">
        <v>12</v>
      </c>
      <c r="F53" s="169">
        <v>3570</v>
      </c>
      <c r="G53" s="169">
        <v>7889.88</v>
      </c>
      <c r="H53" s="170" t="s">
        <v>13</v>
      </c>
      <c r="I53" s="134" t="s">
        <v>1</v>
      </c>
      <c r="J53" s="170" t="s">
        <v>14</v>
      </c>
      <c r="K53" s="134"/>
      <c r="L53" s="134"/>
      <c r="M53" s="171"/>
    </row>
  </sheetData>
  <mergeCells count="6">
    <mergeCell ref="B46:M46"/>
    <mergeCell ref="P2:S2"/>
    <mergeCell ref="B2:M2"/>
    <mergeCell ref="B3:M3"/>
    <mergeCell ref="B4:M4"/>
    <mergeCell ref="B29:M29"/>
  </mergeCells>
  <pageMargins left="0.7" right="0.7" top="0.75" bottom="0.75" header="0.3" footer="0.3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7</vt:i4>
      </vt:variant>
    </vt:vector>
  </HeadingPairs>
  <TitlesOfParts>
    <vt:vector size="7" baseType="lpstr">
      <vt:lpstr>A CORUÑA</vt:lpstr>
      <vt:lpstr>FERROL</vt:lpstr>
      <vt:lpstr>SANTIAGO DE COMPOSTELA</vt:lpstr>
      <vt:lpstr>LUGO</vt:lpstr>
      <vt:lpstr>OURENSE</vt:lpstr>
      <vt:lpstr>PONTEVEDRA</vt:lpstr>
      <vt:lpstr>VIGO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2025-06-09T13:41:57Z</cp:lastPrinted>
  <dcterms:created xsi:type="dcterms:W3CDTF">2025-02-17T07:49:36Z</dcterms:created>
  <dcterms:modified xsi:type="dcterms:W3CDTF">2025-06-12T10:44:38Z</dcterms:modified>
</cp:coreProperties>
</file>